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1508" activeTab="1"/>
  </bookViews>
  <sheets>
    <sheet name="Matríz" sheetId="14" r:id="rId1"/>
    <sheet name="Hoja de resultado + observac" sheetId="3" r:id="rId2"/>
    <sheet name="Componente 1" sheetId="6" r:id="rId3"/>
    <sheet name="Componente 2" sheetId="7" r:id="rId4"/>
    <sheet name="Componente 3" sheetId="8" r:id="rId5"/>
    <sheet name="Componente 4" sheetId="9" r:id="rId6"/>
    <sheet name="Componente 5" sheetId="10" r:id="rId7"/>
    <sheet name="Razones" sheetId="12" r:id="rId8"/>
  </sheets>
  <calcPr calcId="162913"/>
</workbook>
</file>

<file path=xl/calcChain.xml><?xml version="1.0" encoding="utf-8"?>
<calcChain xmlns="http://schemas.openxmlformats.org/spreadsheetml/2006/main">
  <c r="A38" i="3" l="1"/>
  <c r="D22" i="8" l="1"/>
  <c r="C53" i="14" s="1"/>
  <c r="D21" i="10"/>
  <c r="C72" i="14"/>
  <c r="D72" i="14"/>
  <c r="D14" i="10"/>
  <c r="C71" i="14"/>
  <c r="D71" i="14"/>
  <c r="D43" i="9"/>
  <c r="C66" i="14"/>
  <c r="D66" i="14"/>
  <c r="D37" i="9"/>
  <c r="C65" i="14" s="1"/>
  <c r="D65" i="14" s="1"/>
  <c r="D31" i="9"/>
  <c r="C64" i="14"/>
  <c r="D64" i="14"/>
  <c r="D17" i="9"/>
  <c r="C60" i="14"/>
  <c r="D60" i="14"/>
  <c r="D10" i="9"/>
  <c r="C59" i="14"/>
  <c r="D59" i="14"/>
  <c r="D46" i="7"/>
  <c r="C45" i="14"/>
  <c r="D45" i="14"/>
  <c r="D31" i="7"/>
  <c r="C41" i="14"/>
  <c r="D41" i="14"/>
  <c r="D24" i="7"/>
  <c r="C40" i="14"/>
  <c r="D40" i="14"/>
  <c r="D90" i="6"/>
  <c r="C31" i="14"/>
  <c r="D31" i="14"/>
  <c r="D24" i="6"/>
  <c r="C13" i="14"/>
  <c r="D13" i="14"/>
  <c r="D18" i="6"/>
  <c r="C12" i="14"/>
  <c r="D12" i="14" s="1"/>
  <c r="E37" i="3"/>
  <c r="B42" i="3"/>
  <c r="A36" i="3"/>
  <c r="E22" i="3"/>
  <c r="E23" i="3"/>
  <c r="E24" i="3"/>
  <c r="E25" i="3"/>
  <c r="E26" i="3"/>
  <c r="E27" i="3"/>
  <c r="E28" i="3"/>
  <c r="E21" i="3"/>
  <c r="A30" i="3"/>
  <c r="D24" i="9"/>
  <c r="C61" i="14"/>
  <c r="D61" i="14"/>
  <c r="D9" i="8"/>
  <c r="C51" i="14"/>
  <c r="D51" i="14"/>
  <c r="D15" i="8"/>
  <c r="C52" i="14"/>
  <c r="D52" i="14"/>
  <c r="D39" i="7"/>
  <c r="C44" i="14"/>
  <c r="D44" i="14"/>
  <c r="D17" i="7"/>
  <c r="C39" i="14"/>
  <c r="D39" i="14"/>
  <c r="D49" i="6"/>
  <c r="C19" i="14"/>
  <c r="D19" i="14"/>
  <c r="D83" i="6"/>
  <c r="C29" i="14"/>
  <c r="D29" i="14" s="1"/>
  <c r="D76" i="6"/>
  <c r="C28" i="14"/>
  <c r="D28" i="14"/>
  <c r="D69" i="6"/>
  <c r="C25" i="14" s="1"/>
  <c r="D25" i="14" s="1"/>
  <c r="D61" i="6"/>
  <c r="C21" i="14"/>
  <c r="D21" i="14"/>
  <c r="D55" i="6"/>
  <c r="C20" i="14"/>
  <c r="D20" i="14"/>
  <c r="D42" i="6"/>
  <c r="C16" i="14"/>
  <c r="D16" i="14"/>
  <c r="D36" i="6"/>
  <c r="C15" i="14"/>
  <c r="D15" i="14"/>
  <c r="C62" i="14"/>
  <c r="E10" i="3"/>
  <c r="C46" i="14"/>
  <c r="C22" i="14"/>
  <c r="D8" i="10"/>
  <c r="C70" i="14"/>
  <c r="D28" i="8"/>
  <c r="C54" i="14"/>
  <c r="D54" i="14"/>
  <c r="D10" i="7"/>
  <c r="C38" i="14" s="1"/>
  <c r="C42" i="14" s="1"/>
  <c r="C47" i="14" s="1"/>
  <c r="B8" i="3" s="1"/>
  <c r="C8" i="3" s="1"/>
  <c r="D97" i="6"/>
  <c r="C32" i="14"/>
  <c r="D32" i="14" s="1"/>
  <c r="D30" i="6"/>
  <c r="C14" i="14"/>
  <c r="D70" i="14"/>
  <c r="C73" i="14"/>
  <c r="E11" i="3"/>
  <c r="B11" i="3"/>
  <c r="E9" i="3"/>
  <c r="E8" i="3"/>
  <c r="D14" i="14"/>
  <c r="E7" i="3"/>
  <c r="D12" i="3"/>
  <c r="C11" i="3"/>
  <c r="E12" i="3"/>
  <c r="C33" i="14" l="1"/>
  <c r="C17" i="14"/>
  <c r="D38" i="14"/>
  <c r="C55" i="14"/>
  <c r="B9" i="3" s="1"/>
  <c r="C9" i="3" s="1"/>
  <c r="D53" i="14"/>
  <c r="C67" i="14"/>
  <c r="C68" i="14" s="1"/>
  <c r="C34" i="14" l="1"/>
  <c r="B7" i="3" s="1"/>
  <c r="C7" i="3" s="1"/>
  <c r="B10" i="3"/>
  <c r="C10" i="3" s="1"/>
  <c r="C75" i="14" l="1"/>
  <c r="B12" i="3"/>
  <c r="C12" i="3"/>
  <c r="E15" i="3" s="1"/>
</calcChain>
</file>

<file path=xl/comments1.xml><?xml version="1.0" encoding="utf-8"?>
<comments xmlns="http://schemas.openxmlformats.org/spreadsheetml/2006/main">
  <authors>
    <author>User</author>
  </authors>
  <commentList>
    <comment ref="B15" authorId="0">
      <text>
        <r>
          <rPr>
            <b/>
            <sz val="9"/>
            <color indexed="81"/>
            <rFont val="Tahoma"/>
            <family val="2"/>
          </rPr>
          <t>User:</t>
        </r>
        <r>
          <rPr>
            <sz val="9"/>
            <color indexed="81"/>
            <rFont val="Tahoma"/>
            <family val="2"/>
          </rPr>
          <t xml:space="preserve">
Planteamiento y delimitación de los objetivos (general y específicos) de la investigación.</t>
        </r>
      </text>
    </comment>
    <comment ref="B16" authorId="0">
      <text>
        <r>
          <rPr>
            <b/>
            <sz val="9"/>
            <color indexed="81"/>
            <rFont val="Tahoma"/>
            <family val="2"/>
          </rPr>
          <t>User:</t>
        </r>
        <r>
          <rPr>
            <sz val="9"/>
            <color indexed="81"/>
            <rFont val="Tahoma"/>
            <family val="2"/>
          </rPr>
          <t xml:space="preserve">
Determinación de la linea base, anexos e información adicional.</t>
        </r>
      </text>
    </comment>
  </commentList>
</comments>
</file>

<file path=xl/sharedStrings.xml><?xml version="1.0" encoding="utf-8"?>
<sst xmlns="http://schemas.openxmlformats.org/spreadsheetml/2006/main" count="491" uniqueCount="295">
  <si>
    <t>UNIVERSIDAD AGRARIA DEL ECUADOR
INSTITUTO DE INVESTIGACIONES</t>
  </si>
  <si>
    <t>FORMATO DE EVALUACIÓN PROYECTOS DE INVESTIGACIÓN</t>
  </si>
  <si>
    <t>CONFIDENCIALIDAD: El evaluador conviene en que toda la información que llegue a su conocimiento, será considerada confidencial o no divulgable. Por tanto, estará prohibida su utilización en beneficio propio o de terceros o en contra de el/la dueño/a de tal información.</t>
  </si>
  <si>
    <t>CUANTITATIVA</t>
  </si>
  <si>
    <t>CUALITATIVA</t>
  </si>
  <si>
    <t>CRITERIOS DE EVALUACIÓN.</t>
  </si>
  <si>
    <t>Posibilidad alta de éxito.</t>
  </si>
  <si>
    <t>A</t>
  </si>
  <si>
    <t>Posibilidad media de éxito, someter a revisión.</t>
  </si>
  <si>
    <t>B</t>
  </si>
  <si>
    <t>Posibilidad Baja de éxito, reestructuración.</t>
  </si>
  <si>
    <t>C</t>
  </si>
  <si>
    <t>No cumple.</t>
  </si>
  <si>
    <t>D</t>
  </si>
  <si>
    <t>COMPONENTE 1: POTENCIAL CONTEXTUAL.</t>
  </si>
  <si>
    <t>A.  Diseño Teórico.</t>
  </si>
  <si>
    <t>A.1</t>
  </si>
  <si>
    <t>Pertinencia científico-técnica de los objetivos, metas y metodología.</t>
  </si>
  <si>
    <t>A.2</t>
  </si>
  <si>
    <t>Justificación del problema planteado.</t>
  </si>
  <si>
    <t>A.3</t>
  </si>
  <si>
    <t>Correspondencia con los objetivos planteados en el Plan Nacional del Buen Vivir.</t>
  </si>
  <si>
    <t>A.4</t>
  </si>
  <si>
    <t>Los objetivos (general y específicos) están claramente planteados y delimitados.</t>
  </si>
  <si>
    <t>A.5</t>
  </si>
  <si>
    <t>La línea base del proyecto presenta la bibliografía correspondiente, anexos u otra información adicional.</t>
  </si>
  <si>
    <t>Subtotal apartado A.</t>
  </si>
  <si>
    <t>B. Metodología del proyecto.</t>
  </si>
  <si>
    <t>B.1</t>
  </si>
  <si>
    <t>Rigor metodológico de la propuesta y si es una metodología adecuada.</t>
  </si>
  <si>
    <t>B.2</t>
  </si>
  <si>
    <t>Concordancia entre el planteamiento del problema, objetivos propuestos y metodología.</t>
  </si>
  <si>
    <t>B.3</t>
  </si>
  <si>
    <t>Concordancia entre la cronología de las actividades, recursos (disponibles y solicitados) y presupuesto.</t>
  </si>
  <si>
    <t>Subtotal apartado B.</t>
  </si>
  <si>
    <t>C. Multidisciplinariedad de la investigación.</t>
  </si>
  <si>
    <t>Disciplinas integradas.</t>
  </si>
  <si>
    <t>C.1</t>
  </si>
  <si>
    <t>Un punto por disciplina  (máximo de 3 puntos).</t>
  </si>
  <si>
    <t>Alianzas estratégicas con otras organizaciones.</t>
  </si>
  <si>
    <t xml:space="preserve"> - Instituciones Nacionales.</t>
  </si>
  <si>
    <t>C.2</t>
  </si>
  <si>
    <t>Privadas: Microempresas y Cooperativas, PYMES, ONGs  y Universidades, Grandes empresas. Un punto por cada entidad. La puntuación es Sumatoria (máximo 3 puntos).</t>
  </si>
  <si>
    <t>C.3</t>
  </si>
  <si>
    <t>Públicas: Instituciones locales, Regionales, Universidades o IPIs, Ministerios y Secretarías Un punto por cada entidad. La puntuación es Sumatoria (máximo 3 puntos).</t>
  </si>
  <si>
    <t xml:space="preserve"> - Instituciones Internacionales</t>
  </si>
  <si>
    <t>C.4</t>
  </si>
  <si>
    <t>Privadas: Microempresas y Cooperativas (1 pto.); PYMES, ONGs  y Universidades (2 pts.); Grandes empresas (3 pts.).</t>
  </si>
  <si>
    <t>C.5</t>
  </si>
  <si>
    <t>Públicas: Instituciones locales (1 pto.); Regionales, Universidades o IPIs (2 pts.); Ministerios y Secretarias (3 puntos.).</t>
  </si>
  <si>
    <t>Subtotal apartado C.</t>
  </si>
  <si>
    <t>Total  ajustado del Componente 1.</t>
  </si>
  <si>
    <t>COMPONENTE 2. POTENCIAL FORMATIVO Y HUMANO DEL EQUIPO DE INVESTIGACIÓN.</t>
  </si>
  <si>
    <t>A. Experiencia del equipo de investigación.</t>
  </si>
  <si>
    <t>Dirección o Ejecución de Proyectos (1 punto por proyecto hasta un máximo de 3).</t>
  </si>
  <si>
    <t>Participación en Eventos científicos:  Nacional (1 pto.), Latinoamericano (2 pts.), Mundial (3 pts.).</t>
  </si>
  <si>
    <t>Publicaciones científicas: En revistas indexadas de alto impacto (3 puntos c/u), otras indexadas (2 puntos c/u), no indexadas = 1 punto c/u) y libros relacionados al proyecto (1 punto c/u).</t>
  </si>
  <si>
    <t>Premios: Nacional (1 pto.), Latinoamericano (2 pts.), Mundial (3 pts.).</t>
  </si>
  <si>
    <t>B. Grupo de investigación del proyecto</t>
  </si>
  <si>
    <t>Multidisciplinariedad de los miembros del equipo</t>
  </si>
  <si>
    <t>Interculturalidad</t>
  </si>
  <si>
    <t>Total ajustado del Componente 2 :</t>
  </si>
  <si>
    <t>COMPONENTE 3. POTENCIAL FINANCIERO Y FACTIBILIDAD.</t>
  </si>
  <si>
    <t>A. Proyectos con alguna aplicación practica directa:</t>
  </si>
  <si>
    <t>Proyectos con aplicación práctica directa.</t>
  </si>
  <si>
    <t>Los productos con los cuáles tendrá que competir y cómo los/as potenciales cubren actualmente sus necesidades.</t>
  </si>
  <si>
    <t>Oportunidades de entrada en el mercado del producto - servicio.</t>
  </si>
  <si>
    <t>Disponibilidad de equipos e infraestructura, gestión administrativa.</t>
  </si>
  <si>
    <t>Total ajustado del Componente 3:</t>
  </si>
  <si>
    <t>COMPONENTE 4. POTENCIAL DE IMPACTO CIENTÍFICO SOCIAL.</t>
  </si>
  <si>
    <t>A. Aporte al conocimiento científico-tecnológico.</t>
  </si>
  <si>
    <t>Participación en Eventos científicos: Nacional (1 pto.), Latinoamericano (2 pts.), Mundial (3 pts.).</t>
  </si>
  <si>
    <t>Publicaciones científicas: Nacional (1 pto.), Latinoamericano (2 pts.), Mundial (3 pts.).</t>
  </si>
  <si>
    <t>Transferencia tecnológica: Software, Folletos, Material Publicitario (1 pto.); Cursos, Talleres, Conferencias (2 pts.); Patentes y Registros (3 pts.).</t>
  </si>
  <si>
    <t>B. Aporte social.</t>
  </si>
  <si>
    <t>Beneficiarios directos, indirectos, Población vulnerable (1 punto por cada categoría).</t>
  </si>
  <si>
    <t>Contribución al cambio de la Matriz Productiva.</t>
  </si>
  <si>
    <t>Contribuye con la construcción de la Sociedad del Conocimiento y el Buen Vivir.</t>
  </si>
  <si>
    <t>Subtotal apartado B</t>
  </si>
  <si>
    <t>Total ajustado del Componente 4 :</t>
  </si>
  <si>
    <t xml:space="preserve">COMPONENTE 5.  EVALUACIÓN ÉTICA, AMBIENTAL Y SUSTENTABILIDAD </t>
  </si>
  <si>
    <t>Impacto ambiental y social favorable.</t>
  </si>
  <si>
    <t>Cumplimiento de las normas de control ambiental  vigentes en el País.</t>
  </si>
  <si>
    <t xml:space="preserve">Cumplimiento de Criterios éticos establecidos en la Normativa para los procesos de investigación y de enseñanza - aprendizaje - práctica - comprensión de la Universidad Agraria del Ecuador.                         </t>
  </si>
  <si>
    <t>Total ajustado del Componente 5:</t>
  </si>
  <si>
    <t>PUNTUACIÓN TOTAL</t>
  </si>
  <si>
    <t>RESUMEN DE LA EVALUACIÓN DELPROYECTO DE INVESTIGACIÓN  POR PARES</t>
  </si>
  <si>
    <t>Puntuación máxima de la evaluación es 10 (100%)</t>
  </si>
  <si>
    <t>COMPONENTES</t>
  </si>
  <si>
    <t>Calificación obtenida</t>
  </si>
  <si>
    <t>Calificación máxima</t>
  </si>
  <si>
    <t>Nº</t>
  </si>
  <si>
    <t>%</t>
  </si>
  <si>
    <t>Componente 1</t>
  </si>
  <si>
    <t>Componente 2</t>
  </si>
  <si>
    <t>Componente 3</t>
  </si>
  <si>
    <t>Componente 4</t>
  </si>
  <si>
    <t>Componente 5</t>
  </si>
  <si>
    <t>Puntuación final</t>
  </si>
  <si>
    <t>DICTAMEN FINAL DE LA EVALUACIÓN DEL PROYECTO</t>
  </si>
  <si>
    <t>ACEPTABLE ≥ 60%</t>
  </si>
  <si>
    <t>CONDICIONADO entre 50% y 59,9%</t>
  </si>
  <si>
    <t>NO ACEPTABLE &lt; 50%</t>
  </si>
  <si>
    <t>Nota:</t>
  </si>
  <si>
    <t>Para la aprobación del proyecto será imprescindible que los componentes 1 y 4 de la matriz obtengan, cada uno, un mínimo del 60% del valor esperado (1,8 y 1,5 puntos, respectivamente). De no alcanzar uno de los dos o ambos componentes esta puntuación el proyecto no será aceptado.</t>
  </si>
  <si>
    <t>RAZONES DE NO ACEPTACIÓN</t>
  </si>
  <si>
    <t>Marque una X</t>
  </si>
  <si>
    <t>Falta de idoneidad del investigador principal</t>
  </si>
  <si>
    <t>Falta de solvencia científica del equipo investigador</t>
  </si>
  <si>
    <t>Manifiesta inexactitud en los datos presentados</t>
  </si>
  <si>
    <t>Objetivos excesivos o incongruentes</t>
  </si>
  <si>
    <t>Notable insuficiencia en la elaboración del proyecto</t>
  </si>
  <si>
    <t>Falta de base científica de la propuesta</t>
  </si>
  <si>
    <t>Imposibilidad de alcanzar resultados de cierta significación</t>
  </si>
  <si>
    <t>Presupuesto incongruente</t>
  </si>
  <si>
    <t>RECOMENDACIONES</t>
  </si>
  <si>
    <t>Código del proyecto</t>
  </si>
  <si>
    <t>Firma :</t>
  </si>
  <si>
    <t>Fecha de Entrega :</t>
  </si>
  <si>
    <t>CRITERIOS DE EVALUACIÓN DE PROYECTOS DE INVESTIGACIÓN DE LA UNIVERSIDAD AGRARIA DEL ECUADOR (UAE)</t>
  </si>
  <si>
    <t>En el siguiente documento se describen los criterios consideradas por los evaluadores al calificar un proyecto de investigación, en concordancia con la matriz de evaluación de proyectos del Instituto de Investigación de la UAE, el mismo que contiene 5 componentes.</t>
  </si>
  <si>
    <r>
      <t>1)</t>
    </r>
    <r>
      <rPr>
        <b/>
        <sz val="7"/>
        <color rgb="FF000000"/>
        <rFont val="Calibri"/>
        <family val="2"/>
        <scheme val="minor"/>
      </rPr>
      <t xml:space="preserve">    </t>
    </r>
    <r>
      <rPr>
        <b/>
        <sz val="11"/>
        <color rgb="FF000000"/>
        <rFont val="Calibri"/>
        <family val="2"/>
        <scheme val="minor"/>
      </rPr>
      <t>POTENCIAL CONTEXTUAL</t>
    </r>
  </si>
  <si>
    <r>
      <t>2)</t>
    </r>
    <r>
      <rPr>
        <b/>
        <sz val="7"/>
        <color rgb="FF000000"/>
        <rFont val="Calibri"/>
        <family val="2"/>
        <scheme val="minor"/>
      </rPr>
      <t xml:space="preserve">    </t>
    </r>
    <r>
      <rPr>
        <b/>
        <sz val="11"/>
        <color rgb="FF000000"/>
        <rFont val="Calibri"/>
        <family val="2"/>
        <scheme val="minor"/>
      </rPr>
      <t>POTENCIAL FORMATIVO Y HUMANO DEL EQUIPO DE INVESTIGACIÓN</t>
    </r>
  </si>
  <si>
    <r>
      <t>3)</t>
    </r>
    <r>
      <rPr>
        <b/>
        <sz val="7"/>
        <color rgb="FF000000"/>
        <rFont val="Calibri"/>
        <family val="2"/>
        <scheme val="minor"/>
      </rPr>
      <t xml:space="preserve">    </t>
    </r>
    <r>
      <rPr>
        <b/>
        <sz val="11"/>
        <color rgb="FF000000"/>
        <rFont val="Calibri"/>
        <family val="2"/>
        <scheme val="minor"/>
      </rPr>
      <t>POTENCIAL FINANCIERO Y FACTIBILIDAD</t>
    </r>
  </si>
  <si>
    <r>
      <t>4)</t>
    </r>
    <r>
      <rPr>
        <b/>
        <sz val="7"/>
        <color rgb="FF000000"/>
        <rFont val="Calibri"/>
        <family val="2"/>
        <scheme val="minor"/>
      </rPr>
      <t xml:space="preserve">    </t>
    </r>
    <r>
      <rPr>
        <b/>
        <sz val="11"/>
        <color rgb="FF000000"/>
        <rFont val="Calibri"/>
        <family val="2"/>
        <scheme val="minor"/>
      </rPr>
      <t>POTENCIAL DE IMPACTO CIENTÍFICO-SOCIAL</t>
    </r>
  </si>
  <si>
    <r>
      <t>5)</t>
    </r>
    <r>
      <rPr>
        <b/>
        <sz val="7"/>
        <color rgb="FF000000"/>
        <rFont val="Calibri"/>
        <family val="2"/>
        <scheme val="minor"/>
      </rPr>
      <t xml:space="preserve">    </t>
    </r>
    <r>
      <rPr>
        <b/>
        <sz val="11"/>
        <color rgb="FF000000"/>
        <rFont val="Calibri"/>
        <family val="2"/>
        <scheme val="minor"/>
      </rPr>
      <t>EVALUACIÓN ÉTICA, AMBIENTAL Y SUSTENTABILIDAD</t>
    </r>
  </si>
  <si>
    <t>COMPONETE 1: POTENCIAL CONTEXTUAL (A, B, C)</t>
  </si>
  <si>
    <t>A: DISEÑO TEÓRICO</t>
  </si>
  <si>
    <t>ITEM</t>
  </si>
  <si>
    <t>CRITERIOS: 
Otorgar 1 punto si se cumple, 0 puntos si es no.</t>
  </si>
  <si>
    <t>RESPUESTA</t>
  </si>
  <si>
    <t>SI</t>
  </si>
  <si>
    <t>NO</t>
  </si>
  <si>
    <t>A1 
Pertinencia científico-técnica de los objetivos, metas y metodología.</t>
  </si>
  <si>
    <t>Los objetivos, metas  se ajustan a las líneas y programas de la UAE.</t>
  </si>
  <si>
    <t>Hay concordancia entre los objetivos, metas y metodología con el título planteado en el proyecto.</t>
  </si>
  <si>
    <t>Las metas planteadas son novedosas desde el punto de vista científico.</t>
  </si>
  <si>
    <t>VALORACION DEL ITEM</t>
  </si>
  <si>
    <t>A2
Justificación de la relevancia o importancia del problema planteado.</t>
  </si>
  <si>
    <t>La justificación describe las bases para plantear el problema.</t>
  </si>
  <si>
    <r>
      <rPr>
        <sz val="11"/>
        <color theme="1"/>
        <rFont val="Calibri"/>
        <family val="2"/>
      </rPr>
      <t xml:space="preserve"> </t>
    </r>
    <r>
      <rPr>
        <sz val="11"/>
        <color rgb="FF000000"/>
        <rFont val="Calibri"/>
        <family val="2"/>
      </rPr>
      <t>El problema planteado esta bien documentado bibliográficamente (Considerando número y actualidad).</t>
    </r>
  </si>
  <si>
    <t>Los antecedentes corresponden con el problema planteado.</t>
  </si>
  <si>
    <t xml:space="preserve">A3                        Correspondencia con los objetivos planteados en el Plan Nacional del Buen Vivir.
</t>
  </si>
  <si>
    <t>El proyecto planteado contribuye con las metas del PNBV.</t>
  </si>
  <si>
    <t>El proyecto contribuye con los lineamientos del PNBV.</t>
  </si>
  <si>
    <r>
      <rPr>
        <sz val="11"/>
        <color theme="1"/>
        <rFont val="Calibri"/>
        <family val="2"/>
      </rPr>
      <t xml:space="preserve"> </t>
    </r>
    <r>
      <rPr>
        <sz val="11"/>
        <color rgb="FF000000"/>
        <rFont val="Calibri"/>
        <family val="2"/>
      </rPr>
      <t>El proyecto contribuye con aportes a la comunidad, institución y a la sociedad como se plantea en el PNBV.</t>
    </r>
  </si>
  <si>
    <t>A4
Los objetivos (general y específicos) están claramente planteados y delimitados.</t>
  </si>
  <si>
    <t>El objetivo general responde a la pregunta planteada en el problema.</t>
  </si>
  <si>
    <t>El objetivo general se delimita espacial y temporalmente en la investigación.</t>
  </si>
  <si>
    <t>Todos los objetivos específicos desglosan el objetivo general.</t>
  </si>
  <si>
    <t>A5
La línea base del proyecto presenta la bibliografía correspondiente, anexos u otra información adicional.</t>
  </si>
  <si>
    <t>Todo lo que está citado en el texto esta listado en la bibliografía.</t>
  </si>
  <si>
    <t>Las citas y bibliografía cumplen con el formato establecido.</t>
  </si>
  <si>
    <t>Los anexos o información adicional están en correspondencia con el proyecto.</t>
  </si>
  <si>
    <t>B: METODOLOGÍA DEL PROYECTO</t>
  </si>
  <si>
    <t>B1 
Rigor metodológico de la propuesta y si es una metodología adecuada.</t>
  </si>
  <si>
    <t>Existe concordancia entre los  procedimientos metodológicos y los objetivos planteados?</t>
  </si>
  <si>
    <t xml:space="preserve"> En caso de existir metodología y/o protocolos de procedimientos  establecidos por otros autores, se describe</t>
  </si>
  <si>
    <t>Si existen modificaciones en los procedimientos metodológicos establecidos por otros autores, se detallan</t>
  </si>
  <si>
    <t>B2 
Concordancia entre el planteamiento del problema, objetivos propuestos y metodología.</t>
  </si>
  <si>
    <t>La metodología es adecuada para resolver el problema planteado?</t>
  </si>
  <si>
    <t>En la metodología de cada objetivo existe rigor técnico-científico?</t>
  </si>
  <si>
    <t>La metodología está delimitada en tiempo y espacio para cada variable a evaluar?</t>
  </si>
  <si>
    <t>B3
Concordancia entre la cronología de las actividades, recursos (disponibles y solicitados) y presupuesto.</t>
  </si>
  <si>
    <t xml:space="preserve"> Existe un orden cronológico en los procedimientos metodológicos de acuerdo a las variables propuestas?</t>
  </si>
  <si>
    <t xml:space="preserve"> Existe relación en la metodología de las variables con los recursos disponibles y solicitados?</t>
  </si>
  <si>
    <t>El presupuesto está acorde con lo requerido para realizar los procedimientos metodológicos en la propuesta?</t>
  </si>
  <si>
    <t>C. MULTIDISCIPLINARIEDAD DE LA INVESTIGACIÓN.</t>
  </si>
  <si>
    <t>DISCIPLINAS INTEGRADAS</t>
  </si>
  <si>
    <t>CRITERIOS: 
Otorgar la puntuación en un solo  casillero.</t>
  </si>
  <si>
    <t>C1
Alianzas estratégicas con otras organizaciones:  Instituciones Nacionales.                   Un punto por disciplina  (máximo de 3 puntos).</t>
  </si>
  <si>
    <t>En la propuesta existe al menos cuatro  disciplinas integradas?(3 puntos)</t>
  </si>
  <si>
    <t>En la propuesta existe al menos tres  disciplinas integradas ?(2 puntos)</t>
  </si>
  <si>
    <t>En la propuesta existen  al menos dos  disciplinas  integradas ?(1 punto)</t>
  </si>
  <si>
    <t>En la propuesta no existe ninguna disciplina integrada?(0 ptos).</t>
  </si>
  <si>
    <t xml:space="preserve">C2
Privadas: Microempresas y Cooperativas, PYMES, ONGs  y Universidades, Grandes empresas.  La puntuación es Sumatoria (máximo 3 puntos).  </t>
  </si>
  <si>
    <t>En la propuesta existe alianza con alguna organización nacional privada: Grandes empresas? (3 puntos)</t>
  </si>
  <si>
    <t>En la propuesta existe alianza con alguna organización nacional privada: PYMES, ONGs y Universidades? (2 puntos)</t>
  </si>
  <si>
    <t>En la propuesta existe alianza con alguna organización nacional privada: Microempresas y Cooperativas? (1 punto)</t>
  </si>
  <si>
    <t>En la propuesta no existe alianza con ninguna  organización nacional privada? (0 ptos).</t>
  </si>
  <si>
    <t xml:space="preserve">C3
Públicas: Instituciones locales, Regionales, Universidades o IPIs, Ministerios y Secretarías Un punto por cada entidad. La puntuación es Sumatoria (máximo 3 puntos). </t>
  </si>
  <si>
    <t>En la propuesta existe alianza con alguna organización nacional publica: Instituciones  Ministerios y Secretarías? (3 puntos)</t>
  </si>
  <si>
    <t>En la propuesta existe alianza con alguna organización nacional publica: Universidades o IPIs? (2 puntos)</t>
  </si>
  <si>
    <t>En la propuesta existe alianza con alguna organización nacional publica: Instituciones locales, Regionales? (1 punto)</t>
  </si>
  <si>
    <t>En la propuesta no existe alianza con ninguna  organización nacional publica? (0 ptos).</t>
  </si>
  <si>
    <t>C4
 Instituciones Internacionales Privadas: Microempresas y Cooperativas (1 pto.); PYMES, ONGs  y Universidades (2 pts.); Grandes empresas (3 pts.).</t>
  </si>
  <si>
    <t>En la propuesta existe alianza con alguna organización internacional privada: Grandes empresas? (3 puntos)</t>
  </si>
  <si>
    <t>En la propuesta existe alianza con alguna organización internacional privada: PYMES, ONGs y Universidades? (2 puntos)</t>
  </si>
  <si>
    <t>En la propuesta existe alianza con alguna organización internacional privada: Microempresas y Cooperativas? (1 punto)</t>
  </si>
  <si>
    <t>En la propuesta existe alianza con ninguna organización internacional privada? (0 ptos).</t>
  </si>
  <si>
    <t>C5
Públicas: Instituciones locales (1 pto.); Regionales, Universidades o IPIs (2 pts.); Ministerios y Secretarias (3 puntos.).</t>
  </si>
  <si>
    <t>En la propuesta existe alianza con alguna organización internacional publica: Instituciones  Ministerios y Secretarias? (3 puntos)</t>
  </si>
  <si>
    <t>En la propuesta existe alianza con alguna organización internacional publica: Universidades o IPIs? (2 puntos)</t>
  </si>
  <si>
    <t>En la propuesta existe alianza con alguna organización internacional publica: Instituciones locales, Regionales? (1 punto)</t>
  </si>
  <si>
    <t>En la propuesta no existe alianza con ninguna  organización internacional publica? (0 ptos).</t>
  </si>
  <si>
    <t>COMPONENTE 2: POTENCIAL FORMATIVO Y HUMANO DEL EQUIPO DE INVESTIGACIÓN</t>
  </si>
  <si>
    <t>A. EXPERIENCIA DEL EQUIPO DE INVESTIGACIÓN (A Y B)</t>
  </si>
  <si>
    <t>A1
Dirección o Ejecución de Proyectos (1 punto por proyecto hasta un máximo de 3).</t>
  </si>
  <si>
    <r>
      <rPr>
        <sz val="11"/>
        <color theme="1"/>
        <rFont val="Calibri"/>
        <family val="2"/>
        <scheme val="minor"/>
      </rPr>
      <t xml:space="preserve"> </t>
    </r>
    <r>
      <rPr>
        <sz val="11"/>
        <color rgb="FF000000"/>
        <rFont val="Calibri"/>
        <family val="2"/>
        <scheme val="minor"/>
      </rPr>
      <t>Los miembros del equipo de investigación no han ejecutado o dirigido tres o más proyectos de investigación?  (3 ptos.)</t>
    </r>
  </si>
  <si>
    <t>Los miembros del equipo de investigación no han ejecutado o dirigido dos proyectos de investigación  (2 ptos.)</t>
  </si>
  <si>
    <r>
      <rPr>
        <sz val="11"/>
        <color theme="1"/>
        <rFont val="Calibri"/>
        <family val="2"/>
        <scheme val="minor"/>
      </rPr>
      <t xml:space="preserve"> </t>
    </r>
    <r>
      <rPr>
        <sz val="11"/>
        <color rgb="FF000000"/>
        <rFont val="Calibri"/>
        <family val="2"/>
        <scheme val="minor"/>
      </rPr>
      <t>Los miembros del equipo de investigación no  han ejecutado o dirigido un proyecto de investigación (1 pto.)</t>
    </r>
  </si>
  <si>
    <t>Los miembros del equipo de investigación no  han ejecutado o dirigido proyecto de investigación  (0 ptos.)</t>
  </si>
  <si>
    <t>A2
Participación en Eventos científicos:  Nacional (1 pto.), Latinoamericano (2 pts.), Mundial (3 pts.).</t>
  </si>
  <si>
    <t xml:space="preserve">Los miembros del equipo de investigación han participado en Eventos Científicos Mundiales?   (3 ptos. c/u) </t>
  </si>
  <si>
    <t xml:space="preserve"> Los miembros del equipo de investigación han participado en Eventos Científicos Latinoamericanos? (2 ptos. c/u) </t>
  </si>
  <si>
    <t xml:space="preserve">Los miembros del equipo de investigación han participado en Eventos Científicos Nacionales?    (1 ptos. c/u)    </t>
  </si>
  <si>
    <t>Los miembros del equipo de investigación no han  participado en Eventos Científicos (0 ptos).</t>
  </si>
  <si>
    <t xml:space="preserve">A3
Publicaciones científicas: En revistas indexadas de alto impacto (3 puntos c/u), otras indexadas (2 puntos c/u), no </t>
  </si>
  <si>
    <t xml:space="preserve">  Los miembros del equipo de investigación han publicado artículos Científicos en revistas indexadas de alto impacto? (3 ptos. c/u) </t>
  </si>
  <si>
    <t xml:space="preserve">Los miembros del equipo de investigación han publicado artículos Científicos en revistas indexadas? (2 ptos. c/u) </t>
  </si>
  <si>
    <t xml:space="preserve"> Los miembros del equipo de investigación han publicado artículos Científicos en revistas no indexadas o libros relacionados al proyecto?      (1 pto. c/u) </t>
  </si>
  <si>
    <t xml:space="preserve"> Los miembros del equipo de investigación no han publicado artículos Científicos? (0 ptos).</t>
  </si>
  <si>
    <t>A4
Premios: Nacional (1 pto.), Latinoamericano (2 pts.), Mundial (3 pts.).</t>
  </si>
  <si>
    <t xml:space="preserve"> Los miembros del equipo de investigación han recibido Premios Mundiales? (3 ptos. c/u) </t>
  </si>
  <si>
    <t xml:space="preserve">Los miembros del equipo de investigación han recibido Premios Latinoamericanos? (2 ptos. c/u) </t>
  </si>
  <si>
    <t xml:space="preserve">Los miembros del equipo de investigación han recibido Premios Nacionales? (1 ptos. c/u) </t>
  </si>
  <si>
    <t xml:space="preserve">Los miembros del equipo de investigación no han recibido Premios? (0 ptos.) </t>
  </si>
  <si>
    <t>B. GRUPO DE INVESTIGACIÓN DEL PROYECTO.</t>
  </si>
  <si>
    <t>B1
Multidisciplinariedad de los miembros del equipo</t>
  </si>
  <si>
    <t>Los miembros del equipo de investigación pertenecen a tres disciplinas del conocimiento relacionadas con el tema del proyecto de investigación? (3 ptos.)</t>
  </si>
  <si>
    <t>Los miembros del equipo de investigación pertenecen a dos disciplinas del conocimiento relacionadas con el tema del proyecto de investigación? (2 ptos.)</t>
  </si>
  <si>
    <t>Los miembros del equipo de investigación pertenecen a una disciplina del conocimiento relacionada con el tema del proyecto de investigación? (1 ptos.)</t>
  </si>
  <si>
    <t>Los miembros del equipo de investigación pertenecen a disciplinas del conocimiento no relacionadas con el tema del proyecto de investigación? (0 ptos.)</t>
  </si>
  <si>
    <t>B2
Interculturalidad</t>
  </si>
  <si>
    <t xml:space="preserve"> Los miembros del equipo de investigación pertenecen a más de tres grupos culturales?  (3 ptos.)</t>
  </si>
  <si>
    <t xml:space="preserve"> Los miembros del equipo de investigación pertenecen a tres grupos culturales? (2 ptos.)</t>
  </si>
  <si>
    <t xml:space="preserve"> Los miembros del equipo de investigación pertenecen a dos grupos culturales? (1 ptos.)</t>
  </si>
  <si>
    <t>Los miembros del equipo de investigación pertenecen a un sólo grupo cultural?  (0 ptos.)</t>
  </si>
  <si>
    <t>COMPONENTE 3 : POTENCIAL FINANCIERO Y FACTIBILIDAD (A)</t>
  </si>
  <si>
    <t xml:space="preserve">A. PROYECTOS CON ALGUNA APLICACIÓN PRÁCTICA DIRECTA </t>
  </si>
  <si>
    <t>A1
Proyectos con aplicación práctica directa.</t>
  </si>
  <si>
    <t xml:space="preserve">El proyecto tiene una aplicación práctica directa en el sector social? </t>
  </si>
  <si>
    <t xml:space="preserve"> El proyecto tiene una aplicación práctica directa a nivel regional/Provincia/Cantón?</t>
  </si>
  <si>
    <t>El proyecto tiene una aplicación práctica directa a nivel Nacional/Latinoamérica/Mundial?</t>
  </si>
  <si>
    <t>A2
Los productos con los cuáles tendrá que competir y cómo los/as potenciales cubren actualmente sus necesidades.</t>
  </si>
  <si>
    <t>Es un producto medianamente innovador, pero competitivo?</t>
  </si>
  <si>
    <t>Es un producto con alcance y aplicabilidad a nivel científico, educativo y universitario?</t>
  </si>
  <si>
    <t xml:space="preserve"> Es un producto con alcance y aplicabilidad a distintos niveles de la sociedad, comunidad, cantón, Provincia o Región?</t>
  </si>
  <si>
    <t>A3
Oportunidades de entrada en el mercado del producto - servicio.</t>
  </si>
  <si>
    <t>El producto/servicio tiene altas probabilidades de entrar en el mercado? (3 puntos)</t>
  </si>
  <si>
    <t>Según su opinión el producto/servicio será aceptado por parte del sector científico, educativo o universitario?  (2 puntos)</t>
  </si>
  <si>
    <t>Según su opinión el producto/servicio será aceptado por parte de varios sectores de la sociedad  (1 punto)</t>
  </si>
  <si>
    <t>No aplica</t>
  </si>
  <si>
    <t>A4
Disponibilidad de equipos e infraestructura, gestión administrativa</t>
  </si>
  <si>
    <t>Existen los equipos e infrestructura para el desarrollo del Proyecto de Investigación?</t>
  </si>
  <si>
    <t xml:space="preserve"> Las gestiones administrativas son las adecuadas para el desarrollo del proyecto de investigación?</t>
  </si>
  <si>
    <t>Existe el presupuesto para adquirir los bienes y/o servicios para la ejecución del proyecto de investigación?</t>
  </si>
  <si>
    <t>COMPONENTE 4. POTENCIAL DE IMPACTO CIENTIFICO-SOCIAL (A, B)</t>
  </si>
  <si>
    <r>
      <t>A.</t>
    </r>
    <r>
      <rPr>
        <b/>
        <sz val="7"/>
        <color theme="1"/>
        <rFont val="Times New Roman"/>
        <family val="1"/>
      </rPr>
      <t>   </t>
    </r>
    <r>
      <rPr>
        <b/>
        <sz val="12"/>
        <color theme="1"/>
        <rFont val="Calibri"/>
        <family val="2"/>
        <scheme val="minor"/>
      </rPr>
      <t>APORTE AL CONOCIEMIENTO CIENTIFICO-TECNOLOGICO</t>
    </r>
  </si>
  <si>
    <t>A1
Participación en Eventos científicos: Nacional (1 pto.), Latinoamericano (2 pts.), Mundial (3 pts.).</t>
  </si>
  <si>
    <t>Los miembros del equipo de investigación no han participado en eventos científicos? (0 ptos).</t>
  </si>
  <si>
    <t>Los miembros del equipo de investigación   han participado  al menos en un evento científico nacional? (1 punto)</t>
  </si>
  <si>
    <t>Los miembros del equipo de investigación   han participado  al menos en un evento científico latinoamericano? (2 puntos)</t>
  </si>
  <si>
    <t>Los miembros del equipo de investigación   han participado  al menos en un evento científico Mundial? (3 puntos)</t>
  </si>
  <si>
    <t>A2
Publicaciones científicas: Nacional (1 pto.), Latinoamericano (2 pts.), Mundial (3 pts.).</t>
  </si>
  <si>
    <t>Los miembros del equipo de investigación  tienen al menos tres publicaciones científicas? (3 puntos)</t>
  </si>
  <si>
    <t>Los miembros del equipo de investigación  tienen al menos dos publicaciones científicas? (2 puntos)</t>
  </si>
  <si>
    <t>Los miembros del equipo de investigación  tienen al menos una publicación científica? (1 punto)</t>
  </si>
  <si>
    <t>Los miembros del equipo de investigación no tienen ninguna publicación científica? (0 puntos)</t>
  </si>
  <si>
    <t>A3
Transferencia tecnológica: Software, Folletos, Material Publicitario (1 pto.); Cursos, Talleres, Conferencias (2 pts.)</t>
  </si>
  <si>
    <t>Los miembros del equipo de investigación tienen alguna transferencia tecnológica: Patentes y registros? (3 puntos)</t>
  </si>
  <si>
    <t>Los miembros del equipo de investigación tienen alguna transferencia tecnológica: Cursos, talleres, conferencias? (2 puntos)</t>
  </si>
  <si>
    <t>Los miembros del equipo de investigación tienen alguna transferencia tecnológica: software, folleto, material publicitario? (1 punto)</t>
  </si>
  <si>
    <t>Los miembros del equipo de investigación no tienen ninguna transferencia tecnológica? (0 puntos)</t>
  </si>
  <si>
    <t>B.APORTE SOCIAL</t>
  </si>
  <si>
    <t>B1
Beneficiarios directos, indirectos, Población vulnerable.</t>
  </si>
  <si>
    <t>Están bien definidos los beneficiarios directos.</t>
  </si>
  <si>
    <t>Están bien definidos los beneficiarios indirectos.</t>
  </si>
  <si>
    <t>Si contempla como beneficiaria al menos una población vulnerable.</t>
  </si>
  <si>
    <t>B2
Contribución al cambio de la Matriz Productiva.</t>
  </si>
  <si>
    <t>Es el resultado patentable y sustituye un procedimiento o tecnología ya establecida.</t>
  </si>
  <si>
    <t>Es el resultado patentable que modifica o perfecciona parcialmente un procedimiento o tecnología ya establecida.</t>
  </si>
  <si>
    <t>Es el resultado patentable  de interés local o sectorial.</t>
  </si>
  <si>
    <t>B3
Contribuye con la construcción de la Sociedad del Conocimiento y el Buen Vivir.</t>
  </si>
  <si>
    <t>El resultado podría ser aceptado socialmente o por la comunidad científica.</t>
  </si>
  <si>
    <t>El resultado podría ser aceptado por una parte considerable de la sociedad o de la comunidad científica.</t>
  </si>
  <si>
    <t>El resultado podría ser aceptado por la sociedad o por la comunidad científica local o sectorial.</t>
  </si>
  <si>
    <t>COMPONENTE 5. EVALUACIÓN ÉTICA, AMBIENTAL y SUSTENTABILIDAD (A)</t>
  </si>
  <si>
    <t>A1
Impacto ambiental y social favorable.</t>
  </si>
  <si>
    <t>El objetivo del proyecto contribuye al desarrollo sustentable.</t>
  </si>
  <si>
    <t>Contribuye al cumplimiento del objetivo 7 del Plan Nacional del Buen Vivir.</t>
  </si>
  <si>
    <t>Contribuye a alcanzar los Objetivos de Desarrollo del Milenio.</t>
  </si>
  <si>
    <t>A2
Cumplimiento de las normas de control ambiental  vigentes en el País.</t>
  </si>
  <si>
    <t>Se ha adaptado a las modificaciones del nuevo Código Ambiente  2013-2017.</t>
  </si>
  <si>
    <t>Cumple con la normativa establecida en la Constitución ecuatoriana: TITULO II (LIBRO PRELIMINAR) DE LOS DERECHOS, DEBERES RESPONSABILIDADES Y PRINCIPIOS  CONTROL AMBIENTAL(LIBRO TERCERO:CALIDAD AMBIENTALAMBIENTALES</t>
  </si>
  <si>
    <t>Sigue los lineamientos establecidos en el  TULSA CAPITULO X: CONTROL Y SEGUIMIENTO AMBIENTAL.</t>
  </si>
  <si>
    <t xml:space="preserve">A3
Cumplimiento de Criterios éticos establecidos en la Normativa para los procesos de investigación y de enseñanza. </t>
  </si>
  <si>
    <t>Cumple totalmente los criterios éticos establecidos en el Código de Ética para los procesos de investigación de la UAE (3 puntos).</t>
  </si>
  <si>
    <t>Cumple parcialmente los criterios éticos establecidos en el Código de Ética para los procesos de investigación de la UAE (2 puntos).</t>
  </si>
  <si>
    <t>Cumple al menos con 1 de los componentes de  los criterios éticos establecidos en el Código de Ética para los procesos de investigación de la UAE (1 punto).</t>
  </si>
  <si>
    <t>No cumple los criterios éticos establecidos en el Código de Ética para los procesos de investigación de la UAE (0 puntos).</t>
  </si>
  <si>
    <t>UNA VEZ CONCLUIDO EL COMPONENTE 5, LLENAR LA HOJA "RAZONES"</t>
  </si>
  <si>
    <t>x</t>
  </si>
  <si>
    <t xml:space="preserve">Nombre del Proyecto: </t>
  </si>
  <si>
    <t xml:space="preserve">Nombre del Evaluador : </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</si>
</sst>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rgb="FF000000"/>
      <name val="Arial"/>
    </font>
    <font>
      <sz val="11"/>
      <color theme="1"/>
      <name val="Calibri"/>
      <family val="2"/>
      <scheme val="minor"/>
    </font>
    <font>
      <sz val="10"/>
      <name val="Arial"/>
      <family val="2"/>
    </font>
    <font>
      <b/>
      <sz val="10"/>
      <name val="Arial"/>
      <family val="2"/>
    </font>
    <font>
      <sz val="10"/>
      <color rgb="FF000000"/>
      <name val="Arial"/>
      <family val="2"/>
    </font>
    <font>
      <b/>
      <sz val="12"/>
      <name val="Arial"/>
      <family val="2"/>
    </font>
    <font>
      <b/>
      <sz val="11"/>
      <name val="Arial"/>
      <family val="2"/>
    </font>
    <font>
      <sz val="11"/>
      <color rgb="FF000000"/>
      <name val="Arial"/>
      <family val="2"/>
    </font>
    <font>
      <sz val="11"/>
      <name val="Arial"/>
      <family val="2"/>
    </font>
    <font>
      <b/>
      <i/>
      <sz val="11"/>
      <name val="Arial"/>
      <family val="2"/>
    </font>
    <font>
      <i/>
      <sz val="11"/>
      <color rgb="FF000000"/>
      <name val="Arial"/>
      <family val="2"/>
    </font>
    <font>
      <sz val="11"/>
      <color rgb="FF1F2029"/>
      <name val="Arial"/>
      <family val="2"/>
    </font>
    <font>
      <sz val="11"/>
      <color rgb="FFFF0000"/>
      <name val="Arial"/>
      <family val="2"/>
    </font>
    <font>
      <b/>
      <sz val="11"/>
      <color rgb="FFFF0000"/>
      <name val="Arial"/>
      <family val="2"/>
    </font>
    <font>
      <i/>
      <sz val="11"/>
      <name val="Arial"/>
      <family val="2"/>
    </font>
    <font>
      <b/>
      <i/>
      <sz val="12"/>
      <name val="Arial"/>
      <family val="2"/>
    </font>
    <font>
      <sz val="12"/>
      <name val="Arial"/>
      <family val="2"/>
    </font>
    <font>
      <sz val="9"/>
      <color indexed="81"/>
      <name val="Tahoma"/>
      <family val="2"/>
    </font>
    <font>
      <b/>
      <sz val="9"/>
      <color indexed="81"/>
      <name val="Tahoma"/>
      <family val="2"/>
    </font>
    <font>
      <sz val="11"/>
      <color rgb="FF000000"/>
      <name val="Calibri"/>
      <family val="2"/>
    </font>
    <font>
      <b/>
      <sz val="11"/>
      <color rgb="FF000000"/>
      <name val="Calibri"/>
      <family val="2"/>
    </font>
    <font>
      <b/>
      <sz val="12"/>
      <color rgb="FF000000"/>
      <name val="Calibri"/>
      <family val="2"/>
    </font>
    <font>
      <b/>
      <sz val="11"/>
      <color theme="1"/>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7"/>
      <color rgb="FF000000"/>
      <name val="Calibri"/>
      <family val="2"/>
      <scheme val="minor"/>
    </font>
    <font>
      <sz val="11"/>
      <color theme="1"/>
      <name val="Calibri"/>
      <family val="2"/>
    </font>
    <font>
      <sz val="11"/>
      <color rgb="FF000000"/>
      <name val="Calibri"/>
      <family val="2"/>
      <scheme val="minor"/>
    </font>
    <font>
      <b/>
      <sz val="12"/>
      <color theme="1"/>
      <name val="Calibri"/>
      <family val="2"/>
      <scheme val="minor"/>
    </font>
    <font>
      <b/>
      <sz val="7"/>
      <color theme="1"/>
      <name val="Times New Roman"/>
      <family val="1"/>
    </font>
    <font>
      <b/>
      <sz val="10.5"/>
      <color rgb="FF000000"/>
      <name val="Calibri"/>
      <family val="2"/>
    </font>
    <font>
      <b/>
      <sz val="12"/>
      <color rgb="FF000000"/>
      <name val="Arial"/>
      <family val="2"/>
    </font>
  </fonts>
  <fills count="29">
    <fill>
      <patternFill patternType="none"/>
    </fill>
    <fill>
      <patternFill patternType="gray125"/>
    </fill>
    <fill>
      <patternFill patternType="solid">
        <fgColor rgb="FFC6D9F0"/>
        <bgColor rgb="FFC6D9F0"/>
      </patternFill>
    </fill>
    <fill>
      <patternFill patternType="solid">
        <fgColor rgb="FFB2A1C7"/>
        <bgColor rgb="FFB2A1C7"/>
      </patternFill>
    </fill>
    <fill>
      <patternFill patternType="solid">
        <fgColor rgb="FFE7E7E7"/>
        <bgColor rgb="FFE7E7E7"/>
      </patternFill>
    </fill>
    <fill>
      <patternFill patternType="solid">
        <fgColor rgb="FFFDE9D9"/>
        <bgColor rgb="FFFDE9D9"/>
      </patternFill>
    </fill>
    <fill>
      <patternFill patternType="solid">
        <fgColor rgb="FFFBD4B4"/>
        <bgColor rgb="FFFBD4B4"/>
      </patternFill>
    </fill>
    <fill>
      <patternFill patternType="solid">
        <fgColor rgb="FFD6E3BC"/>
        <bgColor rgb="FFD6E3BC"/>
      </patternFill>
    </fill>
    <fill>
      <patternFill patternType="solid">
        <fgColor rgb="FFCFCFCF"/>
        <bgColor rgb="FFCFCFCF"/>
      </patternFill>
    </fill>
    <fill>
      <patternFill patternType="solid">
        <fgColor rgb="FFFF99FF"/>
        <bgColor rgb="FFC6D9F0"/>
      </patternFill>
    </fill>
    <fill>
      <patternFill patternType="solid">
        <fgColor rgb="FFFFCCFF"/>
        <bgColor rgb="FFEAF1DD"/>
      </patternFill>
    </fill>
    <fill>
      <patternFill patternType="solid">
        <fgColor rgb="FFFFCCFF"/>
        <bgColor rgb="FFF2DBDB"/>
      </patternFill>
    </fill>
    <fill>
      <patternFill patternType="solid">
        <fgColor theme="6" tint="0.79998168889431442"/>
        <bgColor rgb="FFB2A1C7"/>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92D050"/>
        <bgColor indexed="64"/>
      </patternFill>
    </fill>
    <fill>
      <patternFill patternType="solid">
        <fgColor rgb="FF00FFFF"/>
        <bgColor rgb="FFDBE5F1"/>
      </patternFill>
    </fill>
    <fill>
      <patternFill patternType="solid">
        <fgColor rgb="FF00FFFF"/>
        <bgColor indexed="64"/>
      </patternFill>
    </fill>
    <fill>
      <patternFill patternType="solid">
        <fgColor rgb="FFFFFFCC"/>
        <bgColor indexed="64"/>
      </patternFill>
    </fill>
    <fill>
      <patternFill patternType="solid">
        <fgColor theme="7" tint="0.59999389629810485"/>
        <bgColor rgb="FFB2A1C7"/>
      </patternFill>
    </fill>
    <fill>
      <patternFill patternType="solid">
        <fgColor theme="7" tint="0.59999389629810485"/>
        <bgColor rgb="FFEAF1DD"/>
      </patternFill>
    </fill>
    <fill>
      <patternFill patternType="solid">
        <fgColor theme="7" tint="0.59999389629810485"/>
        <bgColor rgb="FFF4F4F4"/>
      </patternFill>
    </fill>
    <fill>
      <patternFill patternType="solid">
        <fgColor rgb="FFCCFFFF"/>
        <bgColor rgb="FF9E9E9E"/>
      </patternFill>
    </fill>
    <fill>
      <patternFill patternType="solid">
        <fgColor rgb="FFCCFFFF"/>
        <bgColor rgb="FFE7E7E7"/>
      </patternFill>
    </fill>
    <fill>
      <patternFill patternType="solid">
        <fgColor rgb="FFCCFFFF"/>
        <bgColor rgb="FFFDE9D9"/>
      </patternFill>
    </fill>
    <fill>
      <gradientFill type="path" left="0.5" right="0.5" top="0.5" bottom="0.5">
        <stop position="0">
          <color rgb="FFFFFFCC"/>
        </stop>
        <stop position="1">
          <color rgb="FFFFFFCC" tint="-2.349925229651784E-2"/>
        </stop>
      </gradientFill>
    </fill>
    <fill>
      <gradientFill degree="90">
        <stop position="0">
          <color rgb="FFFFFFCC"/>
        </stop>
        <stop position="1">
          <color rgb="FFFFFFCC"/>
        </stop>
      </gradientFill>
    </fill>
    <fill>
      <patternFill patternType="solid">
        <fgColor rgb="FFFFC000"/>
        <bgColor indexed="64"/>
      </patternFill>
    </fill>
  </fills>
  <borders count="26">
    <border>
      <left/>
      <right/>
      <top/>
      <bottom/>
      <diagonal/>
    </border>
    <border>
      <left/>
      <right/>
      <top/>
      <bottom style="medium">
        <color rgb="FFC6D9F0"/>
      </bottom>
      <diagonal/>
    </border>
    <border>
      <left/>
      <right/>
      <top style="medium">
        <color rgb="FFC6D9F0"/>
      </top>
      <bottom style="medium">
        <color rgb="FFC6D9F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C6D9F0"/>
      </bottom>
      <diagonal/>
    </border>
    <border>
      <left/>
      <right style="medium">
        <color indexed="64"/>
      </right>
      <top/>
      <bottom style="medium">
        <color rgb="FFC6D9F0"/>
      </bottom>
      <diagonal/>
    </border>
    <border>
      <left style="medium">
        <color indexed="64"/>
      </left>
      <right/>
      <top style="medium">
        <color rgb="FFC6D9F0"/>
      </top>
      <bottom style="medium">
        <color rgb="FFC6D9F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xf numFmtId="9" fontId="4" fillId="0" borderId="0" applyFont="0" applyFill="0" applyBorder="0" applyAlignment="0" applyProtection="0"/>
    <xf numFmtId="0" fontId="2" fillId="0" borderId="0"/>
    <xf numFmtId="0" fontId="4" fillId="0" borderId="0"/>
  </cellStyleXfs>
  <cellXfs count="234">
    <xf numFmtId="0" fontId="0" fillId="0" borderId="0" xfId="0" applyFont="1" applyAlignment="1"/>
    <xf numFmtId="0" fontId="8" fillId="0" borderId="0" xfId="0" applyFont="1" applyBorder="1" applyAlignment="1">
      <alignment horizontal="center" vertical="center"/>
    </xf>
    <xf numFmtId="0" fontId="7" fillId="0" borderId="0" xfId="0" applyFont="1" applyBorder="1" applyAlignment="1">
      <alignment vertical="center"/>
    </xf>
    <xf numFmtId="0" fontId="8" fillId="4" borderId="0" xfId="0" applyFont="1" applyFill="1" applyBorder="1" applyAlignment="1">
      <alignment horizontal="center" vertical="center"/>
    </xf>
    <xf numFmtId="0" fontId="11" fillId="0" borderId="0" xfId="0" applyFont="1" applyBorder="1" applyAlignment="1">
      <alignment horizontal="justify" vertical="center" wrapText="1"/>
    </xf>
    <xf numFmtId="0" fontId="6" fillId="23" borderId="0" xfId="0" applyFont="1" applyFill="1" applyBorder="1" applyAlignment="1">
      <alignment horizontal="center" vertical="justify"/>
    </xf>
    <xf numFmtId="0" fontId="8" fillId="0" borderId="0" xfId="0" applyFont="1" applyBorder="1"/>
    <xf numFmtId="0" fontId="8" fillId="0" borderId="0" xfId="0" applyFont="1" applyBorder="1" applyAlignment="1">
      <alignment vertical="center"/>
    </xf>
    <xf numFmtId="0" fontId="8" fillId="4" borderId="0" xfId="0" applyFont="1" applyFill="1" applyBorder="1" applyAlignment="1">
      <alignment horizontal="center" vertical="justify"/>
    </xf>
    <xf numFmtId="0" fontId="8" fillId="0" borderId="0" xfId="0" applyFont="1" applyBorder="1" applyAlignment="1">
      <alignment vertical="center" wrapText="1"/>
    </xf>
    <xf numFmtId="0" fontId="12" fillId="0" borderId="0" xfId="0" applyFont="1" applyBorder="1" applyAlignment="1">
      <alignment vertical="center"/>
    </xf>
    <xf numFmtId="0" fontId="8" fillId="0" borderId="0" xfId="0" applyFont="1" applyBorder="1" applyAlignment="1">
      <alignment horizontal="justify" vertical="center"/>
    </xf>
    <xf numFmtId="0" fontId="6" fillId="24" borderId="0" xfId="0" applyFont="1" applyFill="1" applyBorder="1" applyAlignment="1">
      <alignment horizontal="center" vertical="center"/>
    </xf>
    <xf numFmtId="0" fontId="7" fillId="0" borderId="0" xfId="0" applyFont="1" applyBorder="1"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10" fillId="0" borderId="6" xfId="0" applyFont="1" applyBorder="1" applyAlignment="1">
      <alignment horizontal="center" vertical="center"/>
    </xf>
    <xf numFmtId="0" fontId="8" fillId="5" borderId="7" xfId="0" applyFont="1" applyFill="1" applyBorder="1" applyAlignment="1">
      <alignment horizontal="center" vertical="center"/>
    </xf>
    <xf numFmtId="9" fontId="6" fillId="23" borderId="7" xfId="0" applyNumberFormat="1" applyFont="1" applyFill="1" applyBorder="1" applyAlignment="1">
      <alignment horizontal="center" vertical="justify"/>
    </xf>
    <xf numFmtId="0" fontId="8" fillId="5" borderId="7" xfId="0" applyFont="1" applyFill="1" applyBorder="1" applyAlignment="1">
      <alignment horizontal="center" vertical="justify"/>
    </xf>
    <xf numFmtId="1" fontId="6" fillId="20" borderId="15" xfId="0" applyNumberFormat="1" applyFont="1" applyFill="1" applyBorder="1" applyAlignment="1">
      <alignment horizontal="center" vertical="center" wrapText="1"/>
    </xf>
    <xf numFmtId="0" fontId="6" fillId="20" borderId="16" xfId="0" applyFont="1" applyFill="1" applyBorder="1" applyAlignment="1">
      <alignment horizontal="center" vertical="center" wrapText="1"/>
    </xf>
    <xf numFmtId="0" fontId="6" fillId="20" borderId="16" xfId="0" applyFont="1" applyFill="1" applyBorder="1" applyAlignment="1">
      <alignment vertical="center"/>
    </xf>
    <xf numFmtId="0" fontId="13" fillId="22" borderId="16" xfId="0" applyFont="1" applyFill="1" applyBorder="1" applyAlignment="1">
      <alignment horizontal="center" vertical="center" wrapText="1"/>
    </xf>
    <xf numFmtId="9" fontId="6" fillId="25" borderId="7" xfId="0" applyNumberFormat="1" applyFont="1" applyFill="1" applyBorder="1" applyAlignment="1">
      <alignment horizontal="center" vertical="center"/>
    </xf>
    <xf numFmtId="0" fontId="13" fillId="21" borderId="16" xfId="0" applyFont="1" applyFill="1" applyBorder="1" applyAlignment="1">
      <alignment horizontal="center" vertical="center" wrapText="1"/>
    </xf>
    <xf numFmtId="0" fontId="12" fillId="15" borderId="16" xfId="0" applyFont="1" applyFill="1" applyBorder="1" applyAlignment="1">
      <alignment horizontal="center" vertical="center"/>
    </xf>
    <xf numFmtId="1" fontId="6" fillId="16" borderId="15" xfId="0" applyNumberFormat="1" applyFont="1" applyFill="1" applyBorder="1" applyAlignment="1">
      <alignment horizontal="center" vertical="center"/>
    </xf>
    <xf numFmtId="0" fontId="8" fillId="16" borderId="16" xfId="0" applyFont="1" applyFill="1" applyBorder="1" applyAlignment="1">
      <alignment horizontal="center" vertical="center"/>
    </xf>
    <xf numFmtId="0" fontId="7" fillId="0" borderId="0" xfId="0" applyFont="1" applyFill="1" applyBorder="1" applyAlignment="1">
      <alignment vertical="center"/>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7" fillId="0" borderId="0" xfId="0" applyFont="1" applyAlignment="1"/>
    <xf numFmtId="0" fontId="14" fillId="0" borderId="6" xfId="0" applyFont="1" applyBorder="1" applyAlignment="1">
      <alignment horizontal="left" vertical="center"/>
    </xf>
    <xf numFmtId="2" fontId="6" fillId="0" borderId="0" xfId="0" applyNumberFormat="1" applyFont="1" applyBorder="1" applyAlignment="1">
      <alignment horizontal="center" vertical="center" wrapText="1"/>
    </xf>
    <xf numFmtId="9" fontId="6" fillId="0" borderId="0" xfId="1" applyFont="1" applyBorder="1" applyAlignment="1">
      <alignment horizontal="center" vertical="center" wrapText="1"/>
    </xf>
    <xf numFmtId="9" fontId="8" fillId="0" borderId="7" xfId="0" applyNumberFormat="1" applyFont="1" applyBorder="1" applyAlignment="1">
      <alignment horizontal="center"/>
    </xf>
    <xf numFmtId="0" fontId="9" fillId="3" borderId="6" xfId="0" applyFont="1" applyFill="1" applyBorder="1" applyAlignment="1">
      <alignment horizontal="left" vertical="center"/>
    </xf>
    <xf numFmtId="2" fontId="9" fillId="3" borderId="0" xfId="0" applyNumberFormat="1" applyFont="1" applyFill="1" applyBorder="1" applyAlignment="1">
      <alignment horizontal="center" vertical="center"/>
    </xf>
    <xf numFmtId="9" fontId="9" fillId="3" borderId="0" xfId="1" applyFont="1" applyFill="1" applyBorder="1" applyAlignment="1">
      <alignment horizontal="center" vertical="center"/>
    </xf>
    <xf numFmtId="9" fontId="9" fillId="3" borderId="7" xfId="1" applyFont="1" applyFill="1" applyBorder="1" applyAlignment="1">
      <alignment horizontal="center" vertical="center"/>
    </xf>
    <xf numFmtId="0" fontId="6" fillId="2" borderId="7" xfId="0" applyFont="1" applyFill="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wrapText="1"/>
    </xf>
    <xf numFmtId="0" fontId="8" fillId="2" borderId="6" xfId="0" applyFont="1" applyFill="1" applyBorder="1"/>
    <xf numFmtId="0" fontId="8" fillId="2" borderId="0" xfId="0" applyFont="1" applyFill="1" applyBorder="1"/>
    <xf numFmtId="0" fontId="8" fillId="2" borderId="7" xfId="0" applyFont="1" applyFill="1" applyBorder="1"/>
    <xf numFmtId="0" fontId="6" fillId="0" borderId="6" xfId="0" applyFont="1" applyBorder="1" applyAlignment="1">
      <alignment vertical="center"/>
    </xf>
    <xf numFmtId="0" fontId="8" fillId="0" borderId="0" xfId="0" applyFont="1"/>
    <xf numFmtId="2" fontId="8" fillId="0" borderId="0" xfId="0" applyNumberFormat="1" applyFont="1" applyBorder="1" applyAlignment="1">
      <alignment horizontal="center" vertical="center"/>
    </xf>
    <xf numFmtId="2" fontId="7" fillId="0" borderId="0" xfId="0" applyNumberFormat="1" applyFont="1" applyAlignment="1"/>
    <xf numFmtId="0" fontId="7" fillId="0" borderId="0" xfId="0" applyFont="1" applyBorder="1" applyAlignment="1"/>
    <xf numFmtId="0" fontId="16" fillId="0" borderId="6" xfId="0" applyFont="1" applyBorder="1" applyAlignment="1">
      <alignment horizontal="justify" vertical="justify" wrapText="1"/>
    </xf>
    <xf numFmtId="0" fontId="16" fillId="0" borderId="6" xfId="0" applyFont="1" applyFill="1" applyBorder="1" applyAlignment="1">
      <alignment horizontal="justify" vertical="justify" wrapText="1"/>
    </xf>
    <xf numFmtId="0" fontId="8" fillId="24" borderId="0" xfId="0" applyFont="1" applyFill="1" applyBorder="1" applyAlignment="1">
      <alignment horizontal="center" vertical="justify"/>
    </xf>
    <xf numFmtId="9" fontId="8" fillId="25" borderId="7" xfId="0" applyNumberFormat="1" applyFont="1" applyFill="1" applyBorder="1" applyAlignment="1">
      <alignment horizontal="center" vertical="justify"/>
    </xf>
    <xf numFmtId="9" fontId="8" fillId="24" borderId="7" xfId="0" applyNumberFormat="1" applyFont="1" applyFill="1" applyBorder="1" applyAlignment="1">
      <alignment horizontal="center" vertical="justify"/>
    </xf>
    <xf numFmtId="0" fontId="4" fillId="0" borderId="0" xfId="3" applyFont="1" applyAlignment="1"/>
    <xf numFmtId="0" fontId="24" fillId="0" borderId="0" xfId="3" applyFont="1" applyAlignment="1">
      <alignment horizontal="left" wrapText="1"/>
    </xf>
    <xf numFmtId="0" fontId="24" fillId="0" borderId="23" xfId="3" applyFont="1" applyBorder="1" applyAlignment="1">
      <alignment vertical="center" wrapText="1"/>
    </xf>
    <xf numFmtId="0" fontId="19" fillId="0" borderId="17" xfId="3" applyFont="1" applyBorder="1" applyAlignment="1">
      <alignment horizontal="center" vertical="center" wrapText="1"/>
    </xf>
    <xf numFmtId="0" fontId="19" fillId="0" borderId="17" xfId="3" applyFont="1" applyBorder="1" applyAlignment="1">
      <alignment horizontal="justify" vertical="center" wrapText="1"/>
    </xf>
    <xf numFmtId="0" fontId="4" fillId="0" borderId="0" xfId="3" applyFont="1" applyAlignment="1">
      <alignment horizontal="center"/>
    </xf>
    <xf numFmtId="0" fontId="28" fillId="0" borderId="17" xfId="3" applyFont="1" applyBorder="1" applyAlignment="1">
      <alignment vertical="center" wrapText="1"/>
    </xf>
    <xf numFmtId="0" fontId="28" fillId="0" borderId="17" xfId="3" applyFont="1" applyBorder="1" applyAlignment="1">
      <alignment horizontal="justify" vertical="center" wrapText="1"/>
    </xf>
    <xf numFmtId="0" fontId="20" fillId="13" borderId="18" xfId="3" applyFont="1" applyFill="1" applyBorder="1" applyAlignment="1">
      <alignment vertical="center" wrapText="1"/>
    </xf>
    <xf numFmtId="0" fontId="20" fillId="13" borderId="20" xfId="3" applyFont="1" applyFill="1" applyBorder="1" applyAlignment="1">
      <alignment vertical="center" wrapText="1"/>
    </xf>
    <xf numFmtId="0" fontId="28" fillId="0" borderId="17" xfId="3" applyFont="1" applyBorder="1" applyAlignment="1">
      <alignment horizontal="justify" vertical="top" wrapText="1"/>
    </xf>
    <xf numFmtId="0" fontId="14" fillId="0" borderId="8" xfId="0" applyFont="1" applyBorder="1" applyAlignment="1">
      <alignment vertical="center"/>
    </xf>
    <xf numFmtId="0" fontId="14" fillId="0" borderId="10" xfId="0" applyFont="1" applyBorder="1" applyAlignment="1">
      <alignment vertical="center"/>
    </xf>
    <xf numFmtId="0" fontId="14" fillId="0" borderId="10" xfId="0" applyFont="1" applyBorder="1" applyAlignment="1">
      <alignment vertical="center" wrapText="1"/>
    </xf>
    <xf numFmtId="0" fontId="6" fillId="8" borderId="17" xfId="0" applyFont="1" applyFill="1" applyBorder="1" applyAlignment="1">
      <alignment horizontal="center" vertical="center" wrapText="1"/>
    </xf>
    <xf numFmtId="0" fontId="8" fillId="4" borderId="17" xfId="0" applyFont="1" applyFill="1" applyBorder="1" applyAlignment="1">
      <alignment horizontal="center" vertical="center"/>
    </xf>
    <xf numFmtId="14" fontId="8" fillId="0" borderId="7" xfId="0" applyNumberFormat="1" applyFont="1" applyBorder="1" applyAlignment="1">
      <alignment horizontal="center"/>
    </xf>
    <xf numFmtId="0" fontId="8" fillId="0" borderId="17" xfId="0" applyFont="1" applyBorder="1" applyAlignment="1">
      <alignment horizontal="center" vertical="center"/>
    </xf>
    <xf numFmtId="0" fontId="6" fillId="0" borderId="6" xfId="0" applyFont="1" applyBorder="1" applyAlignment="1">
      <alignment horizontal="left" vertical="center"/>
    </xf>
    <xf numFmtId="0" fontId="8" fillId="0" borderId="0" xfId="0" applyFont="1" applyBorder="1" applyAlignment="1">
      <alignment horizontal="center"/>
    </xf>
    <xf numFmtId="0" fontId="6" fillId="2" borderId="6" xfId="0" applyFont="1" applyFill="1" applyBorder="1" applyAlignment="1">
      <alignment horizontal="left" vertical="center"/>
    </xf>
    <xf numFmtId="0" fontId="6" fillId="6" borderId="0"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7" xfId="0" applyFont="1" applyFill="1" applyBorder="1" applyAlignment="1">
      <alignment horizontal="center" vertical="center"/>
    </xf>
    <xf numFmtId="0" fontId="8" fillId="0" borderId="0" xfId="0" applyFont="1" applyBorder="1" applyAlignment="1">
      <alignment horizontal="justify" vertical="center" wrapText="1"/>
    </xf>
    <xf numFmtId="0" fontId="20" fillId="0" borderId="17" xfId="3" applyFont="1" applyBorder="1" applyAlignment="1">
      <alignment vertical="center" wrapText="1"/>
    </xf>
    <xf numFmtId="0" fontId="20" fillId="0" borderId="17" xfId="3" applyFont="1" applyBorder="1" applyAlignment="1">
      <alignment horizontal="center" vertical="center" wrapText="1"/>
    </xf>
    <xf numFmtId="0" fontId="6" fillId="16" borderId="14" xfId="0" applyFont="1" applyFill="1" applyBorder="1" applyAlignment="1">
      <alignment horizontal="left" vertical="center" wrapText="1"/>
    </xf>
    <xf numFmtId="0" fontId="6" fillId="16" borderId="15" xfId="0" applyFont="1" applyFill="1" applyBorder="1" applyAlignment="1">
      <alignment horizontal="left" vertical="center" wrapText="1"/>
    </xf>
    <xf numFmtId="0" fontId="6" fillId="23" borderId="6" xfId="0" applyFont="1" applyFill="1" applyBorder="1" applyAlignment="1">
      <alignment horizontal="left" vertical="center"/>
    </xf>
    <xf numFmtId="0" fontId="6" fillId="23" borderId="0" xfId="0" applyFont="1" applyFill="1" applyBorder="1" applyAlignment="1">
      <alignment horizontal="left" vertical="center"/>
    </xf>
    <xf numFmtId="0" fontId="9" fillId="11" borderId="6" xfId="0" applyFont="1" applyFill="1" applyBorder="1" applyAlignment="1">
      <alignment horizontal="left" vertical="center" wrapText="1"/>
    </xf>
    <xf numFmtId="0" fontId="9" fillId="11" borderId="0" xfId="0" applyFont="1" applyFill="1" applyBorder="1" applyAlignment="1">
      <alignment horizontal="left" vertical="center" wrapText="1"/>
    </xf>
    <xf numFmtId="0" fontId="9" fillId="11" borderId="7" xfId="0" applyFont="1" applyFill="1" applyBorder="1" applyAlignment="1">
      <alignment horizontal="left" vertical="center" wrapText="1"/>
    </xf>
    <xf numFmtId="0" fontId="6" fillId="20" borderId="14" xfId="0" applyFont="1" applyFill="1" applyBorder="1" applyAlignment="1">
      <alignment horizontal="left" vertical="center" wrapText="1"/>
    </xf>
    <xf numFmtId="0" fontId="6" fillId="20" borderId="15" xfId="0" applyFont="1" applyFill="1" applyBorder="1" applyAlignment="1">
      <alignment horizontal="left" vertical="center" wrapText="1"/>
    </xf>
    <xf numFmtId="0" fontId="6" fillId="9" borderId="3" xfId="0" applyFont="1" applyFill="1" applyBorder="1" applyAlignment="1">
      <alignment horizontal="left" vertical="center" wrapText="1"/>
    </xf>
    <xf numFmtId="0" fontId="6" fillId="9" borderId="4" xfId="0" applyFont="1" applyFill="1" applyBorder="1" applyAlignment="1">
      <alignment horizontal="left" vertical="center" wrapText="1"/>
    </xf>
    <xf numFmtId="0" fontId="6" fillId="9" borderId="5" xfId="0" applyFont="1" applyFill="1" applyBorder="1" applyAlignment="1">
      <alignment horizontal="left" vertical="center" wrapText="1"/>
    </xf>
    <xf numFmtId="0" fontId="9" fillId="11" borderId="6" xfId="0" applyFont="1" applyFill="1" applyBorder="1" applyAlignment="1">
      <alignment horizontal="left" vertical="justify" wrapText="1"/>
    </xf>
    <xf numFmtId="0" fontId="9" fillId="11" borderId="0" xfId="0" applyFont="1" applyFill="1" applyBorder="1" applyAlignment="1">
      <alignment horizontal="left" vertical="justify" wrapText="1"/>
    </xf>
    <xf numFmtId="0" fontId="9" fillId="11" borderId="7" xfId="0" applyFont="1" applyFill="1" applyBorder="1" applyAlignment="1">
      <alignment horizontal="left" vertical="justify" wrapText="1"/>
    </xf>
    <xf numFmtId="0" fontId="15" fillId="11" borderId="6" xfId="0" applyFont="1" applyFill="1" applyBorder="1" applyAlignment="1">
      <alignment horizontal="left" vertical="center" wrapText="1"/>
    </xf>
    <xf numFmtId="0" fontId="15" fillId="11" borderId="0" xfId="0" applyFont="1" applyFill="1" applyBorder="1" applyAlignment="1">
      <alignment horizontal="left" vertical="center" wrapText="1"/>
    </xf>
    <xf numFmtId="0" fontId="15" fillId="11" borderId="7"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9" fillId="10" borderId="6" xfId="0" applyFont="1" applyFill="1" applyBorder="1" applyAlignment="1">
      <alignment horizontal="left" vertical="center" wrapText="1"/>
    </xf>
    <xf numFmtId="0" fontId="9" fillId="10" borderId="0" xfId="0" applyFont="1" applyFill="1" applyBorder="1" applyAlignment="1">
      <alignment horizontal="left" vertical="center" wrapText="1"/>
    </xf>
    <xf numFmtId="0" fontId="9" fillId="10" borderId="7" xfId="0" applyFont="1" applyFill="1" applyBorder="1" applyAlignment="1">
      <alignment horizontal="left" vertical="center" wrapText="1"/>
    </xf>
    <xf numFmtId="0" fontId="9" fillId="10" borderId="6" xfId="0" applyFont="1" applyFill="1" applyBorder="1" applyAlignment="1">
      <alignment horizontal="left" vertical="justify" wrapText="1"/>
    </xf>
    <xf numFmtId="0" fontId="9" fillId="10" borderId="0" xfId="0" applyFont="1" applyFill="1" applyBorder="1" applyAlignment="1">
      <alignment horizontal="left" vertical="justify" wrapText="1"/>
    </xf>
    <xf numFmtId="0" fontId="9" fillId="10" borderId="7" xfId="0" applyFont="1" applyFill="1" applyBorder="1" applyAlignment="1">
      <alignment horizontal="left" vertical="justify" wrapText="1"/>
    </xf>
    <xf numFmtId="0" fontId="9" fillId="26" borderId="6" xfId="0" applyFont="1" applyFill="1" applyBorder="1" applyAlignment="1">
      <alignment horizontal="left" vertical="justify" wrapText="1"/>
    </xf>
    <xf numFmtId="0" fontId="9" fillId="26" borderId="0" xfId="0" applyFont="1" applyFill="1" applyBorder="1" applyAlignment="1">
      <alignment horizontal="left" vertical="justify" wrapText="1"/>
    </xf>
    <xf numFmtId="0" fontId="9" fillId="26" borderId="7" xfId="0" applyFont="1" applyFill="1" applyBorder="1" applyAlignment="1">
      <alignment horizontal="left" vertical="justify" wrapText="1"/>
    </xf>
    <xf numFmtId="0" fontId="9" fillId="27" borderId="6" xfId="0" applyFont="1" applyFill="1" applyBorder="1" applyAlignment="1">
      <alignment horizontal="left" vertical="justify" wrapText="1"/>
    </xf>
    <xf numFmtId="0" fontId="9" fillId="27" borderId="0" xfId="0" applyFont="1" applyFill="1" applyBorder="1" applyAlignment="1">
      <alignment horizontal="left" vertical="justify" wrapText="1"/>
    </xf>
    <xf numFmtId="0" fontId="9" fillId="27" borderId="7" xfId="0" applyFont="1" applyFill="1" applyBorder="1" applyAlignment="1">
      <alignment horizontal="left" vertical="justify" wrapText="1"/>
    </xf>
    <xf numFmtId="0" fontId="9" fillId="0" borderId="6" xfId="0" applyFont="1" applyBorder="1" applyAlignment="1">
      <alignment horizontal="left"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7" fillId="13" borderId="3" xfId="0" applyFont="1" applyFill="1" applyBorder="1" applyAlignment="1">
      <alignment horizontal="center"/>
    </xf>
    <xf numFmtId="0" fontId="7" fillId="13" borderId="4" xfId="0" applyFont="1" applyFill="1" applyBorder="1" applyAlignment="1">
      <alignment horizontal="center"/>
    </xf>
    <xf numFmtId="0" fontId="7" fillId="13" borderId="5" xfId="0" applyFont="1" applyFill="1" applyBorder="1" applyAlignment="1">
      <alignment horizontal="center"/>
    </xf>
    <xf numFmtId="0" fontId="5" fillId="13" borderId="11" xfId="0" applyFont="1" applyFill="1" applyBorder="1" applyAlignment="1">
      <alignment horizontal="center" wrapText="1"/>
    </xf>
    <xf numFmtId="0" fontId="5" fillId="13" borderId="12" xfId="0" applyFont="1" applyFill="1" applyBorder="1" applyAlignment="1">
      <alignment horizontal="center" wrapText="1"/>
    </xf>
    <xf numFmtId="0" fontId="5" fillId="13" borderId="13" xfId="0" applyFont="1" applyFill="1" applyBorder="1" applyAlignment="1">
      <alignment horizontal="center" wrapText="1"/>
    </xf>
    <xf numFmtId="0" fontId="6" fillId="13" borderId="14" xfId="0" applyFont="1" applyFill="1" applyBorder="1" applyAlignment="1">
      <alignment horizontal="center" vertical="center" wrapText="1"/>
    </xf>
    <xf numFmtId="0" fontId="6" fillId="13" borderId="15" xfId="0" applyFont="1" applyFill="1" applyBorder="1" applyAlignment="1">
      <alignment horizontal="center" vertical="center" wrapText="1"/>
    </xf>
    <xf numFmtId="0" fontId="6" fillId="13" borderId="16" xfId="0" applyFont="1" applyFill="1" applyBorder="1" applyAlignment="1">
      <alignment horizontal="center" vertical="center" wrapText="1"/>
    </xf>
    <xf numFmtId="0" fontId="8" fillId="19" borderId="14" xfId="0" applyFont="1" applyFill="1" applyBorder="1" applyAlignment="1">
      <alignment horizontal="justify" vertical="center" wrapText="1"/>
    </xf>
    <xf numFmtId="0" fontId="8" fillId="19" borderId="15" xfId="0" applyFont="1" applyFill="1" applyBorder="1" applyAlignment="1">
      <alignment horizontal="justify" vertical="center" wrapText="1"/>
    </xf>
    <xf numFmtId="0" fontId="3" fillId="4" borderId="3" xfId="0" applyFont="1" applyFill="1" applyBorder="1" applyAlignment="1">
      <alignment horizontal="center" vertical="center" textRotation="90" wrapText="1"/>
    </xf>
    <xf numFmtId="0" fontId="3" fillId="4" borderId="12" xfId="0" applyFont="1" applyFill="1" applyBorder="1" applyAlignment="1">
      <alignment horizontal="center" vertical="center" textRotation="90" wrapText="1"/>
    </xf>
    <xf numFmtId="0" fontId="3" fillId="5" borderId="5" xfId="0" applyFont="1" applyFill="1" applyBorder="1" applyAlignment="1">
      <alignment horizontal="center" vertical="center" textRotation="90" wrapText="1"/>
    </xf>
    <xf numFmtId="0" fontId="3" fillId="5" borderId="13" xfId="0" applyFont="1" applyFill="1" applyBorder="1" applyAlignment="1">
      <alignment horizontal="center" vertical="center" textRotation="90" wrapText="1"/>
    </xf>
    <xf numFmtId="0" fontId="6" fillId="12" borderId="14" xfId="0" applyFont="1" applyFill="1" applyBorder="1" applyAlignment="1">
      <alignment horizontal="left" vertical="center" wrapText="1"/>
    </xf>
    <xf numFmtId="0" fontId="6" fillId="12" borderId="15" xfId="0" applyFont="1" applyFill="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14" fillId="0" borderId="10" xfId="0" applyFont="1" applyBorder="1" applyAlignment="1">
      <alignment horizontal="left" vertical="center"/>
    </xf>
    <xf numFmtId="0" fontId="14" fillId="0" borderId="2" xfId="0" applyFont="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horizontal="left" vertical="center"/>
    </xf>
    <xf numFmtId="0" fontId="8" fillId="2" borderId="11" xfId="0" applyFont="1" applyFill="1" applyBorder="1" applyAlignment="1">
      <alignment horizontal="center"/>
    </xf>
    <xf numFmtId="0" fontId="8" fillId="0" borderId="12" xfId="0" applyFont="1" applyBorder="1" applyAlignment="1"/>
    <xf numFmtId="0" fontId="8" fillId="0" borderId="13" xfId="0" applyFont="1" applyBorder="1" applyAlignment="1"/>
    <xf numFmtId="0" fontId="6" fillId="0" borderId="6" xfId="0" applyFont="1" applyBorder="1" applyAlignment="1">
      <alignment horizontal="left" vertical="center"/>
    </xf>
    <xf numFmtId="0" fontId="7" fillId="0" borderId="6" xfId="0" applyFont="1" applyBorder="1" applyAlignment="1"/>
    <xf numFmtId="0" fontId="8" fillId="0" borderId="6" xfId="0" applyFont="1" applyBorder="1" applyAlignment="1">
      <alignment horizontal="justify" vertical="top" wrapText="1"/>
    </xf>
    <xf numFmtId="0" fontId="8" fillId="0" borderId="0" xfId="0" applyFont="1" applyBorder="1" applyAlignment="1">
      <alignment horizontal="justify" vertical="top" wrapText="1"/>
    </xf>
    <xf numFmtId="0" fontId="8" fillId="0" borderId="7" xfId="0" applyFont="1" applyBorder="1" applyAlignment="1">
      <alignment horizontal="justify" vertical="top" wrapText="1"/>
    </xf>
    <xf numFmtId="0" fontId="8" fillId="0" borderId="8" xfId="0" applyFont="1" applyBorder="1" applyAlignment="1">
      <alignment horizontal="justify" vertical="top" wrapText="1"/>
    </xf>
    <xf numFmtId="0" fontId="8" fillId="0" borderId="1" xfId="0" applyFont="1" applyBorder="1" applyAlignment="1">
      <alignment horizontal="justify" vertical="top" wrapText="1"/>
    </xf>
    <xf numFmtId="0" fontId="8" fillId="0" borderId="9" xfId="0" applyFont="1" applyBorder="1" applyAlignment="1">
      <alignment horizontal="justify" vertical="top" wrapText="1"/>
    </xf>
    <xf numFmtId="0" fontId="8" fillId="0" borderId="0" xfId="0" applyFont="1" applyBorder="1" applyAlignment="1">
      <alignment horizontal="center"/>
    </xf>
    <xf numFmtId="0" fontId="8" fillId="0" borderId="7" xfId="0" applyFont="1" applyBorder="1" applyAlignment="1">
      <alignment horizontal="center"/>
    </xf>
    <xf numFmtId="0" fontId="6" fillId="0" borderId="17" xfId="0" applyFont="1" applyBorder="1" applyAlignment="1">
      <alignment horizontal="left" vertical="top" wrapText="1"/>
    </xf>
    <xf numFmtId="15" fontId="8" fillId="0" borderId="0" xfId="0" applyNumberFormat="1" applyFont="1" applyBorder="1" applyAlignment="1">
      <alignment horizontal="center" vertical="center"/>
    </xf>
    <xf numFmtId="15" fontId="8" fillId="0" borderId="7" xfId="0" applyNumberFormat="1" applyFont="1" applyBorder="1" applyAlignment="1">
      <alignment horizontal="center" vertical="center"/>
    </xf>
    <xf numFmtId="0" fontId="6" fillId="0" borderId="24" xfId="0" applyFont="1" applyBorder="1" applyAlignment="1">
      <alignment horizontal="justify" vertical="top"/>
    </xf>
    <xf numFmtId="0" fontId="6" fillId="0" borderId="22" xfId="0" applyFont="1" applyBorder="1" applyAlignment="1">
      <alignment horizontal="justify" vertical="top"/>
    </xf>
    <xf numFmtId="0" fontId="6" fillId="0" borderId="25" xfId="0" applyFont="1" applyBorder="1" applyAlignment="1">
      <alignment horizontal="justify" vertical="top"/>
    </xf>
    <xf numFmtId="0" fontId="6" fillId="2" borderId="6" xfId="0" applyFont="1" applyFill="1" applyBorder="1" applyAlignment="1">
      <alignment horizontal="left" vertical="center"/>
    </xf>
    <xf numFmtId="0" fontId="6" fillId="0" borderId="0" xfId="0" applyFont="1" applyBorder="1" applyAlignment="1">
      <alignment horizontal="left"/>
    </xf>
    <xf numFmtId="0" fontId="6" fillId="0" borderId="7" xfId="0" applyFont="1" applyBorder="1" applyAlignment="1">
      <alignment horizontal="left"/>
    </xf>
    <xf numFmtId="0" fontId="14" fillId="0" borderId="10" xfId="0" applyFont="1" applyBorder="1" applyAlignment="1">
      <alignment horizontal="left" vertical="center" wrapText="1"/>
    </xf>
    <xf numFmtId="0" fontId="14" fillId="0" borderId="2" xfId="0" applyFont="1" applyBorder="1" applyAlignment="1">
      <alignment horizontal="left" vertical="center" wrapText="1"/>
    </xf>
    <xf numFmtId="0" fontId="8" fillId="13" borderId="3" xfId="0" applyFont="1" applyFill="1" applyBorder="1" applyAlignment="1">
      <alignment horizontal="center"/>
    </xf>
    <xf numFmtId="0" fontId="8" fillId="13" borderId="4" xfId="0" applyFont="1" applyFill="1" applyBorder="1" applyAlignment="1">
      <alignment horizontal="center"/>
    </xf>
    <xf numFmtId="0" fontId="8" fillId="13" borderId="5" xfId="0" applyFont="1" applyFill="1" applyBorder="1" applyAlignment="1">
      <alignment horizontal="center"/>
    </xf>
    <xf numFmtId="0" fontId="5" fillId="13" borderId="6" xfId="0" applyFont="1" applyFill="1" applyBorder="1" applyAlignment="1">
      <alignment horizontal="center" wrapText="1"/>
    </xf>
    <xf numFmtId="0" fontId="5" fillId="13" borderId="0" xfId="0" applyFont="1" applyFill="1" applyBorder="1" applyAlignment="1">
      <alignment horizontal="center" wrapText="1"/>
    </xf>
    <xf numFmtId="0" fontId="5" fillId="13" borderId="7" xfId="0" applyFont="1" applyFill="1" applyBorder="1" applyAlignment="1">
      <alignment horizontal="center" wrapText="1"/>
    </xf>
    <xf numFmtId="0" fontId="14" fillId="0" borderId="8" xfId="0" applyFont="1" applyBorder="1" applyAlignment="1">
      <alignment horizontal="left" vertical="center"/>
    </xf>
    <xf numFmtId="0" fontId="14" fillId="0" borderId="1" xfId="0" applyFont="1" applyBorder="1" applyAlignment="1">
      <alignment horizontal="left" vertical="center"/>
    </xf>
    <xf numFmtId="0" fontId="9" fillId="17" borderId="6" xfId="0" applyFont="1" applyFill="1" applyBorder="1" applyAlignment="1">
      <alignment horizontal="center" vertical="center" wrapText="1"/>
    </xf>
    <xf numFmtId="0" fontId="8" fillId="18" borderId="0" xfId="0" applyFont="1" applyFill="1" applyBorder="1" applyAlignment="1"/>
    <xf numFmtId="0" fontId="8" fillId="18" borderId="7" xfId="0" applyFont="1" applyFill="1" applyBorder="1" applyAlignment="1"/>
    <xf numFmtId="0" fontId="6" fillId="13" borderId="6" xfId="0" applyFont="1" applyFill="1" applyBorder="1" applyAlignment="1">
      <alignment horizontal="center" wrapText="1"/>
    </xf>
    <xf numFmtId="0" fontId="6" fillId="13" borderId="0" xfId="0" applyFont="1" applyFill="1" applyBorder="1" applyAlignment="1"/>
    <xf numFmtId="0" fontId="6" fillId="13" borderId="7" xfId="0" applyFont="1" applyFill="1" applyBorder="1" applyAlignment="1"/>
    <xf numFmtId="0" fontId="9" fillId="2" borderId="6" xfId="0" applyFont="1" applyFill="1" applyBorder="1" applyAlignment="1">
      <alignment horizontal="left" wrapText="1"/>
    </xf>
    <xf numFmtId="0" fontId="14" fillId="0" borderId="0" xfId="0" applyFont="1" applyBorder="1" applyAlignment="1">
      <alignment horizontal="left"/>
    </xf>
    <xf numFmtId="0" fontId="14" fillId="0" borderId="7" xfId="0" applyFont="1" applyBorder="1" applyAlignment="1">
      <alignment horizontal="left"/>
    </xf>
    <xf numFmtId="0" fontId="6" fillId="2" borderId="6" xfId="0" applyFont="1" applyFill="1" applyBorder="1" applyAlignment="1">
      <alignment horizontal="left" vertical="center" wrapText="1"/>
    </xf>
    <xf numFmtId="0" fontId="8" fillId="0" borderId="0" xfId="0" applyFont="1" applyBorder="1" applyAlignment="1">
      <alignment horizontal="left"/>
    </xf>
    <xf numFmtId="0" fontId="8" fillId="0" borderId="7" xfId="0" applyFont="1" applyBorder="1" applyAlignment="1">
      <alignment horizontal="left"/>
    </xf>
    <xf numFmtId="0" fontId="6" fillId="6" borderId="0"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7" xfId="0" applyFont="1" applyFill="1" applyBorder="1" applyAlignment="1">
      <alignment horizontal="center" vertical="center"/>
    </xf>
    <xf numFmtId="0" fontId="6" fillId="14" borderId="6" xfId="0" applyFont="1" applyFill="1" applyBorder="1" applyAlignment="1">
      <alignment horizontal="left"/>
    </xf>
    <xf numFmtId="0" fontId="6" fillId="2" borderId="0" xfId="0" applyFont="1" applyFill="1" applyBorder="1" applyAlignment="1">
      <alignment horizontal="lef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8" fillId="0" borderId="6"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7" xfId="0" applyFont="1" applyBorder="1" applyAlignment="1">
      <alignment horizontal="justify" vertical="center" wrapText="1"/>
    </xf>
    <xf numFmtId="0" fontId="6" fillId="0" borderId="7" xfId="2" applyFont="1" applyFill="1" applyBorder="1" applyAlignment="1">
      <alignment horizontal="center" vertical="center"/>
    </xf>
    <xf numFmtId="0" fontId="20" fillId="0" borderId="17" xfId="3" applyFont="1" applyBorder="1" applyAlignment="1">
      <alignment vertical="center" wrapText="1"/>
    </xf>
    <xf numFmtId="0" fontId="20" fillId="0" borderId="17" xfId="3" applyFont="1" applyBorder="1" applyAlignment="1">
      <alignment horizontal="justify" vertical="center" wrapText="1"/>
    </xf>
    <xf numFmtId="0" fontId="20" fillId="0" borderId="17" xfId="3" applyFont="1" applyBorder="1" applyAlignment="1">
      <alignment horizontal="center" vertical="center"/>
    </xf>
    <xf numFmtId="0" fontId="20" fillId="0" borderId="17" xfId="3" applyFont="1" applyBorder="1" applyAlignment="1">
      <alignment horizontal="center" vertical="center" wrapText="1"/>
    </xf>
    <xf numFmtId="0" fontId="20" fillId="0" borderId="17" xfId="3" applyFont="1" applyBorder="1" applyAlignment="1">
      <alignment horizontal="left" vertical="center"/>
    </xf>
    <xf numFmtId="0" fontId="31" fillId="0" borderId="17" xfId="3" applyFont="1" applyBorder="1" applyAlignment="1">
      <alignment horizontal="center" vertical="center" wrapText="1"/>
    </xf>
    <xf numFmtId="0" fontId="23" fillId="0" borderId="0" xfId="3" applyFont="1" applyAlignment="1">
      <alignment horizontal="center" wrapText="1"/>
    </xf>
    <xf numFmtId="0" fontId="23" fillId="0" borderId="0" xfId="3" applyFont="1" applyAlignment="1">
      <alignment horizontal="center" vertical="center"/>
    </xf>
    <xf numFmtId="0" fontId="24" fillId="0" borderId="0" xfId="3" applyFont="1" applyAlignment="1">
      <alignment horizontal="justify" vertical="center" wrapText="1"/>
    </xf>
    <xf numFmtId="0" fontId="25" fillId="0" borderId="0" xfId="3" applyFont="1" applyBorder="1" applyAlignment="1">
      <alignment horizontal="left" vertical="center"/>
    </xf>
    <xf numFmtId="0" fontId="25" fillId="0" borderId="0" xfId="3" applyFont="1" applyAlignment="1">
      <alignment horizontal="left" vertical="center"/>
    </xf>
    <xf numFmtId="0" fontId="21" fillId="0" borderId="17" xfId="3" applyFont="1" applyBorder="1" applyAlignment="1">
      <alignment vertical="center" wrapText="1"/>
    </xf>
    <xf numFmtId="0" fontId="23" fillId="0" borderId="17" xfId="3" applyFont="1" applyBorder="1" applyAlignment="1">
      <alignment horizontal="left"/>
    </xf>
    <xf numFmtId="0" fontId="29" fillId="0" borderId="17" xfId="3" applyFont="1" applyBorder="1" applyAlignment="1">
      <alignment horizontal="left" vertical="center"/>
    </xf>
    <xf numFmtId="0" fontId="29" fillId="0" borderId="17" xfId="3" applyFont="1" applyBorder="1" applyAlignment="1">
      <alignment horizontal="left" vertical="center" wrapText="1"/>
    </xf>
    <xf numFmtId="0" fontId="22" fillId="0" borderId="17" xfId="3" applyFont="1" applyBorder="1" applyAlignment="1">
      <alignment horizontal="left" vertical="center" wrapText="1"/>
    </xf>
    <xf numFmtId="0" fontId="29" fillId="0" borderId="6" xfId="3" applyFont="1" applyBorder="1" applyAlignment="1">
      <alignment vertical="center" wrapText="1"/>
    </xf>
    <xf numFmtId="0" fontId="29" fillId="0" borderId="0" xfId="3" applyFont="1" applyBorder="1" applyAlignment="1">
      <alignment vertical="center" wrapText="1"/>
    </xf>
    <xf numFmtId="0" fontId="29" fillId="0" borderId="7" xfId="3" applyFont="1" applyBorder="1" applyAlignment="1">
      <alignment vertical="center" wrapText="1"/>
    </xf>
    <xf numFmtId="0" fontId="29" fillId="0" borderId="17" xfId="3" applyFont="1" applyBorder="1" applyAlignment="1">
      <alignment vertical="center" wrapText="1"/>
    </xf>
    <xf numFmtId="0" fontId="32" fillId="28" borderId="0" xfId="3" applyFont="1" applyFill="1" applyAlignment="1">
      <alignment horizontal="center" vertical="center"/>
    </xf>
    <xf numFmtId="0" fontId="22" fillId="0" borderId="18" xfId="3" applyFont="1" applyBorder="1" applyAlignment="1">
      <alignment horizontal="left" vertical="center" wrapText="1"/>
    </xf>
    <xf numFmtId="0" fontId="22" fillId="0" borderId="19" xfId="3" applyFont="1" applyBorder="1" applyAlignment="1">
      <alignment horizontal="left" vertical="center" wrapText="1"/>
    </xf>
    <xf numFmtId="0" fontId="22" fillId="0" borderId="20" xfId="3" applyFont="1" applyBorder="1" applyAlignment="1">
      <alignment horizontal="left" vertical="center" wrapText="1"/>
    </xf>
    <xf numFmtId="0" fontId="20" fillId="0" borderId="21" xfId="3" applyFont="1" applyBorder="1" applyAlignment="1">
      <alignment vertical="center" wrapText="1"/>
    </xf>
    <xf numFmtId="0" fontId="6" fillId="0" borderId="7" xfId="0" applyFont="1" applyBorder="1" applyAlignment="1">
      <alignment horizontal="left" vertical="center"/>
    </xf>
    <xf numFmtId="0" fontId="6" fillId="0" borderId="17" xfId="0" applyFont="1" applyBorder="1" applyAlignment="1">
      <alignment horizontal="justify" vertical="top" wrapText="1"/>
    </xf>
  </cellXfs>
  <cellStyles count="4">
    <cellStyle name="Normal" xfId="0" builtinId="0"/>
    <cellStyle name="Normal 2" xfId="2"/>
    <cellStyle name="Normal 3" xfId="3"/>
    <cellStyle name="Porcentaje" xfId="1" builtinId="5"/>
  </cellStyles>
  <dxfs count="8">
    <dxf>
      <fill>
        <gradientFill type="path" left="0.5" right="0.5" top="0.5" bottom="0.5">
          <stop position="0">
            <color theme="7" tint="0.59999389629810485"/>
          </stop>
          <stop position="1">
            <color rgb="FFFF0000"/>
          </stop>
        </gradientFill>
      </fill>
    </dxf>
    <dxf>
      <fill>
        <gradientFill type="path" left="0.5" right="0.5" top="0.5" bottom="0.5">
          <stop position="0">
            <color theme="7" tint="0.40000610370189521"/>
          </stop>
          <stop position="1">
            <color rgb="FFFF0000"/>
          </stop>
        </gradientFill>
      </fill>
    </dxf>
    <dxf>
      <fill>
        <gradientFill type="path" left="0.5" right="0.5" top="0.5" bottom="0.5">
          <stop position="0">
            <color rgb="FF66FF66"/>
          </stop>
          <stop position="1">
            <color rgb="FFFFFF00"/>
          </stop>
        </gradientFill>
      </fill>
    </dxf>
    <dxf>
      <fill>
        <gradientFill type="path" left="0.5" right="0.5" top="0.5" bottom="0.5">
          <stop position="0">
            <color rgb="FFFFFF00"/>
          </stop>
          <stop position="1">
            <color rgb="FF00B050"/>
          </stop>
        </gradientFill>
      </fill>
    </dxf>
    <dxf>
      <fill>
        <gradientFill type="path" left="0.5" right="0.5" top="0.5" bottom="0.5">
          <stop position="0">
            <color theme="7" tint="0.59999389629810485"/>
          </stop>
          <stop position="1">
            <color rgb="FFFF0000"/>
          </stop>
        </gradientFill>
      </fill>
    </dxf>
    <dxf>
      <fill>
        <gradientFill type="path" left="0.5" right="0.5" top="0.5" bottom="0.5">
          <stop position="0">
            <color theme="7" tint="0.40000610370189521"/>
          </stop>
          <stop position="1">
            <color rgb="FFFF0000"/>
          </stop>
        </gradientFill>
      </fill>
    </dxf>
    <dxf>
      <fill>
        <gradientFill type="path" left="0.5" right="0.5" top="0.5" bottom="0.5">
          <stop position="0">
            <color rgb="FF66FF66"/>
          </stop>
          <stop position="1">
            <color rgb="FFFFFF00"/>
          </stop>
        </gradientFill>
      </fill>
    </dxf>
    <dxf>
      <fill>
        <gradientFill type="path" left="0.5" right="0.5" top="0.5" bottom="0.5">
          <stop position="0">
            <color rgb="FFFFFF00"/>
          </stop>
          <stop position="1">
            <color rgb="FF00B050"/>
          </stop>
        </gradientFill>
      </fill>
    </dxf>
  </dxfs>
  <tableStyles count="0" defaultTableStyle="TableStyleMedium2" defaultPivotStyle="PivotStyleLight16"/>
  <colors>
    <mruColors>
      <color rgb="FFCCFFFF"/>
      <color rgb="FF66FF66"/>
      <color rgb="FFFFFFCC"/>
      <color rgb="FFFFCCFF"/>
      <color rgb="FFFF99FF"/>
      <color rgb="FFFFFF66"/>
      <color rgb="FFCCFF66"/>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2297058</xdr:colOff>
      <xdr:row>0</xdr:row>
      <xdr:rowOff>22791</xdr:rowOff>
    </xdr:from>
    <xdr:to>
      <xdr:col>1</xdr:col>
      <xdr:colOff>3017058</xdr:colOff>
      <xdr:row>0</xdr:row>
      <xdr:rowOff>742791</xdr:rowOff>
    </xdr:to>
    <xdr:pic>
      <xdr:nvPicPr>
        <xdr:cNvPr id="2" name="Imagen 1" descr="Logo_UAE">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8533" y="22791"/>
          <a:ext cx="720000" cy="720000"/>
        </a:xfrm>
        <a:prstGeom prst="rect">
          <a:avLst/>
        </a:prstGeom>
        <a:noFill/>
        <a:ln>
          <a:noFill/>
        </a:ln>
      </xdr:spPr>
    </xdr:pic>
    <xdr:clientData/>
  </xdr:twoCellAnchor>
  <xdr:oneCellAnchor>
    <xdr:from>
      <xdr:col>1</xdr:col>
      <xdr:colOff>2297058</xdr:colOff>
      <xdr:row>34</xdr:row>
      <xdr:rowOff>22791</xdr:rowOff>
    </xdr:from>
    <xdr:ext cx="720000" cy="720000"/>
    <xdr:pic>
      <xdr:nvPicPr>
        <xdr:cNvPr id="3" name="Imagen 2" descr="Logo_UAE">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8533" y="9957366"/>
          <a:ext cx="720000" cy="7200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866774</xdr:colOff>
      <xdr:row>0</xdr:row>
      <xdr:rowOff>38100</xdr:rowOff>
    </xdr:from>
    <xdr:to>
      <xdr:col>2</xdr:col>
      <xdr:colOff>615224</xdr:colOff>
      <xdr:row>0</xdr:row>
      <xdr:rowOff>758100</xdr:rowOff>
    </xdr:to>
    <xdr:pic>
      <xdr:nvPicPr>
        <xdr:cNvPr id="2" name="Imagen 1" descr="Logo_UAE">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7924" y="38100"/>
          <a:ext cx="720000" cy="720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84"/>
  <sheetViews>
    <sheetView topLeftCell="A37" zoomScale="140" zoomScaleNormal="140" workbookViewId="0">
      <selection activeCell="A9" sqref="A9:B9"/>
    </sheetView>
  </sheetViews>
  <sheetFormatPr baseColWidth="10" defaultColWidth="17.33203125" defaultRowHeight="15" customHeight="1" x14ac:dyDescent="0.25"/>
  <cols>
    <col min="1" max="1" width="5.5546875" style="52" customWidth="1"/>
    <col min="2" max="2" width="70.44140625" style="52" customWidth="1"/>
    <col min="3" max="4" width="5.33203125" style="13" customWidth="1"/>
    <col min="5" max="5" width="10" style="52" customWidth="1"/>
    <col min="6" max="16384" width="17.33203125" style="52"/>
  </cols>
  <sheetData>
    <row r="1" spans="1:4" ht="63" customHeight="1" x14ac:dyDescent="0.25">
      <c r="A1" s="124"/>
      <c r="B1" s="125"/>
      <c r="C1" s="125"/>
      <c r="D1" s="126"/>
    </row>
    <row r="2" spans="1:4" ht="34.5" customHeight="1" thickBot="1" x14ac:dyDescent="0.35">
      <c r="A2" s="127" t="s">
        <v>0</v>
      </c>
      <c r="B2" s="128"/>
      <c r="C2" s="128"/>
      <c r="D2" s="129"/>
    </row>
    <row r="3" spans="1:4" ht="14.4" thickBot="1" x14ac:dyDescent="0.3">
      <c r="A3" s="130" t="s">
        <v>1</v>
      </c>
      <c r="B3" s="131"/>
      <c r="C3" s="131"/>
      <c r="D3" s="132"/>
    </row>
    <row r="4" spans="1:4" ht="67.5" customHeight="1" thickBot="1" x14ac:dyDescent="0.3">
      <c r="A4" s="133" t="s">
        <v>2</v>
      </c>
      <c r="B4" s="134"/>
      <c r="C4" s="135" t="s">
        <v>3</v>
      </c>
      <c r="D4" s="137" t="s">
        <v>4</v>
      </c>
    </row>
    <row r="5" spans="1:4" ht="13.5" customHeight="1" thickBot="1" x14ac:dyDescent="0.3">
      <c r="A5" s="139" t="s">
        <v>5</v>
      </c>
      <c r="B5" s="140"/>
      <c r="C5" s="136"/>
      <c r="D5" s="138"/>
    </row>
    <row r="6" spans="1:4" s="2" customFormat="1" ht="13.5" customHeight="1" x14ac:dyDescent="0.25">
      <c r="A6" s="141" t="s">
        <v>6</v>
      </c>
      <c r="B6" s="142"/>
      <c r="C6" s="31">
        <v>3</v>
      </c>
      <c r="D6" s="14" t="s">
        <v>7</v>
      </c>
    </row>
    <row r="7" spans="1:4" s="2" customFormat="1" ht="13.5" customHeight="1" x14ac:dyDescent="0.25">
      <c r="A7" s="143" t="s">
        <v>8</v>
      </c>
      <c r="B7" s="144"/>
      <c r="C7" s="1">
        <v>2</v>
      </c>
      <c r="D7" s="15" t="s">
        <v>9</v>
      </c>
    </row>
    <row r="8" spans="1:4" s="2" customFormat="1" ht="13.5" customHeight="1" x14ac:dyDescent="0.25">
      <c r="A8" s="143" t="s">
        <v>10</v>
      </c>
      <c r="B8" s="144"/>
      <c r="C8" s="1">
        <v>1</v>
      </c>
      <c r="D8" s="15" t="s">
        <v>11</v>
      </c>
    </row>
    <row r="9" spans="1:4" s="2" customFormat="1" ht="13.5" customHeight="1" thickBot="1" x14ac:dyDescent="0.3">
      <c r="A9" s="145" t="s">
        <v>12</v>
      </c>
      <c r="B9" s="146"/>
      <c r="C9" s="32">
        <v>0</v>
      </c>
      <c r="D9" s="16" t="s">
        <v>13</v>
      </c>
    </row>
    <row r="10" spans="1:4" ht="13.5" customHeight="1" x14ac:dyDescent="0.25">
      <c r="A10" s="94" t="s">
        <v>14</v>
      </c>
      <c r="B10" s="95"/>
      <c r="C10" s="95"/>
      <c r="D10" s="96"/>
    </row>
    <row r="11" spans="1:4" ht="13.5" customHeight="1" x14ac:dyDescent="0.25">
      <c r="A11" s="109" t="s">
        <v>15</v>
      </c>
      <c r="B11" s="110"/>
      <c r="C11" s="110"/>
      <c r="D11" s="111"/>
    </row>
    <row r="12" spans="1:4" s="2" customFormat="1" ht="28.5" customHeight="1" x14ac:dyDescent="0.25">
      <c r="A12" s="17" t="s">
        <v>16</v>
      </c>
      <c r="B12" s="82" t="s">
        <v>17</v>
      </c>
      <c r="C12" s="3">
        <f>'Componente 1'!D18</f>
        <v>2</v>
      </c>
      <c r="D12" s="18" t="str">
        <f t="shared" ref="D12:D16" si="0">IF(C12=1,"C",IF(C12=2,"B",IF(C12=3,"A",IF(C12=0,"D","error"))))</f>
        <v>B</v>
      </c>
    </row>
    <row r="13" spans="1:4" s="2" customFormat="1" ht="19.5" customHeight="1" x14ac:dyDescent="0.25">
      <c r="A13" s="17" t="s">
        <v>18</v>
      </c>
      <c r="B13" s="4" t="s">
        <v>19</v>
      </c>
      <c r="C13" s="3">
        <f>'Componente 1'!D24</f>
        <v>3</v>
      </c>
      <c r="D13" s="18" t="str">
        <f t="shared" si="0"/>
        <v>A</v>
      </c>
    </row>
    <row r="14" spans="1:4" s="2" customFormat="1" ht="27.75" customHeight="1" x14ac:dyDescent="0.25">
      <c r="A14" s="17" t="s">
        <v>20</v>
      </c>
      <c r="B14" s="82" t="s">
        <v>21</v>
      </c>
      <c r="C14" s="3">
        <f>'Componente 1'!D30</f>
        <v>3</v>
      </c>
      <c r="D14" s="18" t="str">
        <f t="shared" si="0"/>
        <v>A</v>
      </c>
    </row>
    <row r="15" spans="1:4" s="2" customFormat="1" ht="27.75" customHeight="1" x14ac:dyDescent="0.25">
      <c r="A15" s="17" t="s">
        <v>22</v>
      </c>
      <c r="B15" s="82" t="s">
        <v>23</v>
      </c>
      <c r="C15" s="3">
        <f>'Componente 1'!D36</f>
        <v>3</v>
      </c>
      <c r="D15" s="18" t="str">
        <f t="shared" si="0"/>
        <v>A</v>
      </c>
    </row>
    <row r="16" spans="1:4" s="2" customFormat="1" ht="30.75" customHeight="1" x14ac:dyDescent="0.25">
      <c r="A16" s="17" t="s">
        <v>24</v>
      </c>
      <c r="B16" s="82" t="s">
        <v>25</v>
      </c>
      <c r="C16" s="3">
        <f>'Componente 1'!D42</f>
        <v>3</v>
      </c>
      <c r="D16" s="18" t="str">
        <f t="shared" si="0"/>
        <v>A</v>
      </c>
    </row>
    <row r="17" spans="1:5" ht="13.5" customHeight="1" x14ac:dyDescent="0.25">
      <c r="A17" s="87" t="s">
        <v>26</v>
      </c>
      <c r="B17" s="88"/>
      <c r="C17" s="5">
        <f>SUM(C12:C16)</f>
        <v>14</v>
      </c>
      <c r="D17" s="19">
        <v>0.45</v>
      </c>
    </row>
    <row r="18" spans="1:5" ht="13.5" customHeight="1" x14ac:dyDescent="0.25">
      <c r="A18" s="109" t="s">
        <v>27</v>
      </c>
      <c r="B18" s="110"/>
      <c r="C18" s="110"/>
      <c r="D18" s="111"/>
    </row>
    <row r="19" spans="1:5" s="2" customFormat="1" ht="14.4" x14ac:dyDescent="0.25">
      <c r="A19" s="17" t="s">
        <v>28</v>
      </c>
      <c r="B19" s="82" t="s">
        <v>29</v>
      </c>
      <c r="C19" s="3">
        <f>'Componente 1'!D49</f>
        <v>3</v>
      </c>
      <c r="D19" s="18" t="str">
        <f t="shared" ref="D19:D21" si="1">IF(C19=1,"C",IF(C19=2,"B",IF(C19=3,"A",IF(C19=0,"D","error"))))</f>
        <v>A</v>
      </c>
    </row>
    <row r="20" spans="1:5" s="2" customFormat="1" ht="27" customHeight="1" x14ac:dyDescent="0.25">
      <c r="A20" s="17" t="s">
        <v>30</v>
      </c>
      <c r="B20" s="82" t="s">
        <v>31</v>
      </c>
      <c r="C20" s="3">
        <f>'Componente 1'!D55</f>
        <v>3</v>
      </c>
      <c r="D20" s="18" t="str">
        <f t="shared" si="1"/>
        <v>A</v>
      </c>
    </row>
    <row r="21" spans="1:5" s="2" customFormat="1" ht="29.25" customHeight="1" x14ac:dyDescent="0.25">
      <c r="A21" s="17" t="s">
        <v>32</v>
      </c>
      <c r="B21" s="82" t="s">
        <v>33</v>
      </c>
      <c r="C21" s="3">
        <f>'Componente 1'!D61</f>
        <v>3</v>
      </c>
      <c r="D21" s="18" t="str">
        <f t="shared" si="1"/>
        <v>A</v>
      </c>
    </row>
    <row r="22" spans="1:5" ht="13.5" customHeight="1" x14ac:dyDescent="0.25">
      <c r="A22" s="87" t="s">
        <v>34</v>
      </c>
      <c r="B22" s="88"/>
      <c r="C22" s="5">
        <f>SUM(C19:C21)</f>
        <v>9</v>
      </c>
      <c r="D22" s="19">
        <v>0.45</v>
      </c>
    </row>
    <row r="23" spans="1:5" ht="13.5" customHeight="1" x14ac:dyDescent="0.25">
      <c r="A23" s="112" t="s">
        <v>35</v>
      </c>
      <c r="B23" s="113"/>
      <c r="C23" s="113"/>
      <c r="D23" s="114"/>
    </row>
    <row r="24" spans="1:5" ht="13.5" customHeight="1" x14ac:dyDescent="0.25">
      <c r="A24" s="115" t="s">
        <v>36</v>
      </c>
      <c r="B24" s="116"/>
      <c r="C24" s="116"/>
      <c r="D24" s="117"/>
      <c r="E24" s="6"/>
    </row>
    <row r="25" spans="1:5" s="2" customFormat="1" ht="15" customHeight="1" x14ac:dyDescent="0.25">
      <c r="A25" s="17" t="s">
        <v>37</v>
      </c>
      <c r="B25" s="82" t="s">
        <v>38</v>
      </c>
      <c r="C25" s="3">
        <f>'Componente 1'!D69</f>
        <v>1</v>
      </c>
      <c r="D25" s="18" t="str">
        <f>IF(C25=1,"C",IF(C25=2,"B",IF(C25=3,"A",IF(C25=0,"D","error"))))</f>
        <v>C</v>
      </c>
      <c r="E25" s="7"/>
    </row>
    <row r="26" spans="1:5" ht="13.5" customHeight="1" x14ac:dyDescent="0.25">
      <c r="A26" s="118" t="s">
        <v>39</v>
      </c>
      <c r="B26" s="119"/>
      <c r="C26" s="119"/>
      <c r="D26" s="120"/>
      <c r="E26" s="6"/>
    </row>
    <row r="27" spans="1:5" s="2" customFormat="1" ht="13.8" x14ac:dyDescent="0.25">
      <c r="A27" s="121" t="s">
        <v>40</v>
      </c>
      <c r="B27" s="122"/>
      <c r="C27" s="122"/>
      <c r="D27" s="123"/>
    </row>
    <row r="28" spans="1:5" s="2" customFormat="1" ht="45.75" customHeight="1" x14ac:dyDescent="0.25">
      <c r="A28" s="17" t="s">
        <v>41</v>
      </c>
      <c r="B28" s="82" t="s">
        <v>42</v>
      </c>
      <c r="C28" s="3">
        <f>'Componente 1'!D76</f>
        <v>3</v>
      </c>
      <c r="D28" s="18" t="str">
        <f t="shared" ref="D28:D29" si="2">IF(C28=1,"C",IF(C28=2,"B",IF(C28=3,"A",IF(C28=0,"D","error"))))</f>
        <v>A</v>
      </c>
    </row>
    <row r="29" spans="1:5" s="2" customFormat="1" ht="45.75" customHeight="1" x14ac:dyDescent="0.25">
      <c r="A29" s="17" t="s">
        <v>43</v>
      </c>
      <c r="B29" s="82" t="s">
        <v>44</v>
      </c>
      <c r="C29" s="3">
        <f>'Componente 1'!D83</f>
        <v>0</v>
      </c>
      <c r="D29" s="18" t="str">
        <f t="shared" si="2"/>
        <v>D</v>
      </c>
    </row>
    <row r="30" spans="1:5" s="2" customFormat="1" ht="13.5" customHeight="1" x14ac:dyDescent="0.25">
      <c r="A30" s="121" t="s">
        <v>45</v>
      </c>
      <c r="B30" s="122"/>
      <c r="C30" s="122"/>
      <c r="D30" s="123"/>
    </row>
    <row r="31" spans="1:5" s="2" customFormat="1" ht="28.5" customHeight="1" x14ac:dyDescent="0.25">
      <c r="A31" s="17" t="s">
        <v>46</v>
      </c>
      <c r="B31" s="82" t="s">
        <v>47</v>
      </c>
      <c r="C31" s="3">
        <f>'Componente 1'!D90</f>
        <v>0</v>
      </c>
      <c r="D31" s="18" t="str">
        <f t="shared" ref="D31:D32" si="3">IF(C31=1,"C",IF(C31=2,"B",IF(C31=3,"A",IF(C31=0,"D","error"))))</f>
        <v>D</v>
      </c>
    </row>
    <row r="32" spans="1:5" s="2" customFormat="1" ht="31.5" customHeight="1" x14ac:dyDescent="0.25">
      <c r="A32" s="17" t="s">
        <v>48</v>
      </c>
      <c r="B32" s="82" t="s">
        <v>49</v>
      </c>
      <c r="C32" s="3">
        <f>'Componente 1'!D97</f>
        <v>0</v>
      </c>
      <c r="D32" s="18" t="str">
        <f t="shared" si="3"/>
        <v>D</v>
      </c>
    </row>
    <row r="33" spans="1:4" ht="13.5" customHeight="1" thickBot="1" x14ac:dyDescent="0.3">
      <c r="A33" s="87" t="s">
        <v>50</v>
      </c>
      <c r="B33" s="88"/>
      <c r="C33" s="5">
        <f>SUM(C25,C28,C29,C31,C32)</f>
        <v>4</v>
      </c>
      <c r="D33" s="19">
        <v>0.1</v>
      </c>
    </row>
    <row r="34" spans="1:4" s="2" customFormat="1" ht="13.5" customHeight="1" thickBot="1" x14ac:dyDescent="0.3">
      <c r="A34" s="92" t="s">
        <v>51</v>
      </c>
      <c r="B34" s="93"/>
      <c r="C34" s="21">
        <f>((C17*D17)+(C22*D22)+(C33*D33))*0.81300909</f>
        <v>8.7398477175</v>
      </c>
      <c r="D34" s="23"/>
    </row>
    <row r="35" spans="1:4" ht="63" customHeight="1" thickBot="1" x14ac:dyDescent="0.3">
      <c r="A35" s="124"/>
      <c r="B35" s="125"/>
      <c r="C35" s="125"/>
      <c r="D35" s="126"/>
    </row>
    <row r="36" spans="1:4" ht="29.25" customHeight="1" x14ac:dyDescent="0.25">
      <c r="A36" s="106" t="s">
        <v>52</v>
      </c>
      <c r="B36" s="107"/>
      <c r="C36" s="107"/>
      <c r="D36" s="108"/>
    </row>
    <row r="37" spans="1:4" ht="13.5" customHeight="1" x14ac:dyDescent="0.25">
      <c r="A37" s="97" t="s">
        <v>53</v>
      </c>
      <c r="B37" s="98"/>
      <c r="C37" s="98"/>
      <c r="D37" s="99"/>
    </row>
    <row r="38" spans="1:4" ht="29.25" customHeight="1" x14ac:dyDescent="0.25">
      <c r="A38" s="17" t="s">
        <v>16</v>
      </c>
      <c r="B38" s="82" t="s">
        <v>54</v>
      </c>
      <c r="C38" s="8">
        <f>'Componente 2'!D10</f>
        <v>3</v>
      </c>
      <c r="D38" s="20" t="str">
        <f t="shared" ref="D38:D41" si="4">IF(C38=1,"C",IF(C38=2,"B",IF(C38=3,"A",IF(C38=0,"D","error"))))</f>
        <v>A</v>
      </c>
    </row>
    <row r="39" spans="1:4" ht="30" customHeight="1" x14ac:dyDescent="0.25">
      <c r="A39" s="17" t="s">
        <v>18</v>
      </c>
      <c r="B39" s="9" t="s">
        <v>55</v>
      </c>
      <c r="C39" s="8">
        <f>'Componente 2'!D17</f>
        <v>3</v>
      </c>
      <c r="D39" s="20" t="str">
        <f t="shared" si="4"/>
        <v>A</v>
      </c>
    </row>
    <row r="40" spans="1:4" ht="42" customHeight="1" x14ac:dyDescent="0.25">
      <c r="A40" s="17" t="s">
        <v>20</v>
      </c>
      <c r="B40" s="82" t="s">
        <v>56</v>
      </c>
      <c r="C40" s="8">
        <f>'Componente 2'!D24</f>
        <v>3</v>
      </c>
      <c r="D40" s="20" t="str">
        <f t="shared" si="4"/>
        <v>A</v>
      </c>
    </row>
    <row r="41" spans="1:4" ht="14.4" x14ac:dyDescent="0.25">
      <c r="A41" s="17" t="s">
        <v>22</v>
      </c>
      <c r="B41" s="82" t="s">
        <v>57</v>
      </c>
      <c r="C41" s="8">
        <f>'Componente 2'!D31</f>
        <v>3</v>
      </c>
      <c r="D41" s="20" t="str">
        <f t="shared" si="4"/>
        <v>A</v>
      </c>
    </row>
    <row r="42" spans="1:4" ht="13.8" x14ac:dyDescent="0.25">
      <c r="A42" s="87" t="s">
        <v>26</v>
      </c>
      <c r="B42" s="88"/>
      <c r="C42" s="55">
        <f>SUM(C38:C41)</f>
        <v>12</v>
      </c>
      <c r="D42" s="57">
        <v>0.75</v>
      </c>
    </row>
    <row r="43" spans="1:4" ht="15" customHeight="1" x14ac:dyDescent="0.25">
      <c r="A43" s="100" t="s">
        <v>58</v>
      </c>
      <c r="B43" s="101"/>
      <c r="C43" s="101"/>
      <c r="D43" s="102"/>
    </row>
    <row r="44" spans="1:4" x14ac:dyDescent="0.25">
      <c r="A44" s="17" t="s">
        <v>28</v>
      </c>
      <c r="B44" s="53" t="s">
        <v>59</v>
      </c>
      <c r="C44" s="8">
        <f>'Componente 2'!D39</f>
        <v>3</v>
      </c>
      <c r="D44" s="20" t="str">
        <f t="shared" ref="D44:D45" si="5">IF(C44=1,"C",IF(C44=2,"B",IF(C44=3,"A",IF(C44=0,"D","error"))))</f>
        <v>A</v>
      </c>
    </row>
    <row r="45" spans="1:4" x14ac:dyDescent="0.25">
      <c r="A45" s="17" t="s">
        <v>30</v>
      </c>
      <c r="B45" s="54" t="s">
        <v>60</v>
      </c>
      <c r="C45" s="8">
        <f>'Componente 2'!D46</f>
        <v>3</v>
      </c>
      <c r="D45" s="20" t="str">
        <f t="shared" si="5"/>
        <v>A</v>
      </c>
    </row>
    <row r="46" spans="1:4" ht="14.4" thickBot="1" x14ac:dyDescent="0.3">
      <c r="A46" s="87" t="s">
        <v>34</v>
      </c>
      <c r="B46" s="88"/>
      <c r="C46" s="55">
        <f>SUM(C44:C45)</f>
        <v>6</v>
      </c>
      <c r="D46" s="56">
        <v>0.25</v>
      </c>
    </row>
    <row r="47" spans="1:4" s="10" customFormat="1" ht="13.5" customHeight="1" thickBot="1" x14ac:dyDescent="0.3">
      <c r="A47" s="92" t="s">
        <v>61</v>
      </c>
      <c r="B47" s="93"/>
      <c r="C47" s="21">
        <f>SUM((C42*D42)+(C46*D46))*0.952381</f>
        <v>10.000000500000001</v>
      </c>
      <c r="D47" s="22"/>
    </row>
    <row r="48" spans="1:4" s="30" customFormat="1" ht="7.5" customHeight="1" thickBot="1" x14ac:dyDescent="0.3">
      <c r="A48" s="103"/>
      <c r="B48" s="104"/>
      <c r="C48" s="104"/>
      <c r="D48" s="105"/>
    </row>
    <row r="49" spans="1:4" ht="13.5" customHeight="1" x14ac:dyDescent="0.25">
      <c r="A49" s="94" t="s">
        <v>62</v>
      </c>
      <c r="B49" s="95"/>
      <c r="C49" s="95"/>
      <c r="D49" s="96"/>
    </row>
    <row r="50" spans="1:4" s="2" customFormat="1" ht="13.5" customHeight="1" x14ac:dyDescent="0.25">
      <c r="A50" s="89" t="s">
        <v>63</v>
      </c>
      <c r="B50" s="90"/>
      <c r="C50" s="90"/>
      <c r="D50" s="91"/>
    </row>
    <row r="51" spans="1:4" s="2" customFormat="1" ht="19.5" customHeight="1" x14ac:dyDescent="0.25">
      <c r="A51" s="17" t="s">
        <v>16</v>
      </c>
      <c r="B51" s="82" t="s">
        <v>64</v>
      </c>
      <c r="C51" s="3">
        <f>'Componente 3'!D9</f>
        <v>3</v>
      </c>
      <c r="D51" s="18" t="str">
        <f t="shared" ref="D51:D54" si="6">IF(C51=1,"C",IF(C51=2,"B",IF(C51=3,"A",IF(C51=0,"D","error"))))</f>
        <v>A</v>
      </c>
    </row>
    <row r="52" spans="1:4" s="2" customFormat="1" ht="27.75" customHeight="1" x14ac:dyDescent="0.25">
      <c r="A52" s="17" t="s">
        <v>18</v>
      </c>
      <c r="B52" s="82" t="s">
        <v>65</v>
      </c>
      <c r="C52" s="3">
        <f>'Componente 3'!D15</f>
        <v>3</v>
      </c>
      <c r="D52" s="18" t="str">
        <f t="shared" si="6"/>
        <v>A</v>
      </c>
    </row>
    <row r="53" spans="1:4" s="2" customFormat="1" ht="27.75" customHeight="1" x14ac:dyDescent="0.25">
      <c r="A53" s="17" t="s">
        <v>20</v>
      </c>
      <c r="B53" s="82" t="s">
        <v>66</v>
      </c>
      <c r="C53" s="3">
        <f>'Componente 3'!D22</f>
        <v>0</v>
      </c>
      <c r="D53" s="18" t="str">
        <f t="shared" si="6"/>
        <v>D</v>
      </c>
    </row>
    <row r="54" spans="1:4" s="2" customFormat="1" thickBot="1" x14ac:dyDescent="0.3">
      <c r="A54" s="17" t="s">
        <v>22</v>
      </c>
      <c r="B54" s="82" t="s">
        <v>67</v>
      </c>
      <c r="C54" s="3">
        <f>'Componente 3'!D28</f>
        <v>3</v>
      </c>
      <c r="D54" s="18" t="str">
        <f t="shared" si="6"/>
        <v>A</v>
      </c>
    </row>
    <row r="55" spans="1:4" s="10" customFormat="1" ht="13.5" customHeight="1" thickBot="1" x14ac:dyDescent="0.3">
      <c r="A55" s="92" t="s">
        <v>68</v>
      </c>
      <c r="B55" s="93"/>
      <c r="C55" s="21">
        <f>SUM(C51:C54)*0.8333333</f>
        <v>7.4999997</v>
      </c>
      <c r="D55" s="24"/>
    </row>
    <row r="56" spans="1:4" s="30" customFormat="1" ht="5.25" customHeight="1" thickBot="1" x14ac:dyDescent="0.3">
      <c r="A56" s="103"/>
      <c r="B56" s="104"/>
      <c r="C56" s="104"/>
      <c r="D56" s="105"/>
    </row>
    <row r="57" spans="1:4" s="2" customFormat="1" ht="13.5" customHeight="1" x14ac:dyDescent="0.25">
      <c r="A57" s="94" t="s">
        <v>69</v>
      </c>
      <c r="B57" s="95"/>
      <c r="C57" s="95"/>
      <c r="D57" s="96"/>
    </row>
    <row r="58" spans="1:4" s="2" customFormat="1" ht="13.5" customHeight="1" x14ac:dyDescent="0.25">
      <c r="A58" s="89" t="s">
        <v>70</v>
      </c>
      <c r="B58" s="90"/>
      <c r="C58" s="90"/>
      <c r="D58" s="91"/>
    </row>
    <row r="59" spans="1:4" s="2" customFormat="1" ht="29.25" customHeight="1" x14ac:dyDescent="0.25">
      <c r="A59" s="17" t="s">
        <v>16</v>
      </c>
      <c r="B59" s="82" t="s">
        <v>71</v>
      </c>
      <c r="C59" s="3">
        <f>'Componente 4'!D10</f>
        <v>3</v>
      </c>
      <c r="D59" s="18" t="str">
        <f t="shared" ref="D59:D61" si="7">IF(C59=1,"C",IF(C59=2,"B",IF(C59=3,"A",IF(C59=0,"D","error"))))</f>
        <v>A</v>
      </c>
    </row>
    <row r="60" spans="1:4" s="2" customFormat="1" ht="29.25" customHeight="1" x14ac:dyDescent="0.25">
      <c r="A60" s="17" t="s">
        <v>18</v>
      </c>
      <c r="B60" s="11" t="s">
        <v>72</v>
      </c>
      <c r="C60" s="3">
        <f>'Componente 4'!D17</f>
        <v>3</v>
      </c>
      <c r="D60" s="18" t="str">
        <f t="shared" si="7"/>
        <v>A</v>
      </c>
    </row>
    <row r="61" spans="1:4" s="2" customFormat="1" ht="28.5" customHeight="1" x14ac:dyDescent="0.25">
      <c r="A61" s="17" t="s">
        <v>20</v>
      </c>
      <c r="B61" s="82" t="s">
        <v>73</v>
      </c>
      <c r="C61" s="3">
        <f>'Componente 4'!D24</f>
        <v>3</v>
      </c>
      <c r="D61" s="18" t="str">
        <f t="shared" si="7"/>
        <v>A</v>
      </c>
    </row>
    <row r="62" spans="1:4" s="2" customFormat="1" ht="13.5" customHeight="1" x14ac:dyDescent="0.25">
      <c r="A62" s="87" t="s">
        <v>26</v>
      </c>
      <c r="B62" s="88"/>
      <c r="C62" s="12">
        <f>SUM(C59:C61)</f>
        <v>9</v>
      </c>
      <c r="D62" s="25">
        <v>0.5</v>
      </c>
    </row>
    <row r="63" spans="1:4" s="2" customFormat="1" ht="13.5" customHeight="1" x14ac:dyDescent="0.25">
      <c r="A63" s="89" t="s">
        <v>74</v>
      </c>
      <c r="B63" s="90"/>
      <c r="C63" s="90"/>
      <c r="D63" s="91"/>
    </row>
    <row r="64" spans="1:4" s="2" customFormat="1" ht="28.5" customHeight="1" x14ac:dyDescent="0.25">
      <c r="A64" s="17" t="s">
        <v>28</v>
      </c>
      <c r="B64" s="82" t="s">
        <v>75</v>
      </c>
      <c r="C64" s="3">
        <f>'Componente 4'!D31</f>
        <v>2</v>
      </c>
      <c r="D64" s="18" t="str">
        <f t="shared" ref="D64:D66" si="8">IF(C64=1,"C",IF(C64=2,"B",IF(C64=3,"A",IF(C64=0,"D","error"))))</f>
        <v>B</v>
      </c>
    </row>
    <row r="65" spans="1:4" s="2" customFormat="1" ht="15.75" customHeight="1" x14ac:dyDescent="0.25">
      <c r="A65" s="17" t="s">
        <v>30</v>
      </c>
      <c r="B65" s="82" t="s">
        <v>76</v>
      </c>
      <c r="C65" s="3">
        <f>'Componente 4'!D37</f>
        <v>0</v>
      </c>
      <c r="D65" s="18" t="str">
        <f t="shared" si="8"/>
        <v>D</v>
      </c>
    </row>
    <row r="66" spans="1:4" s="2" customFormat="1" ht="28.5" customHeight="1" x14ac:dyDescent="0.25">
      <c r="A66" s="17" t="s">
        <v>32</v>
      </c>
      <c r="B66" s="82" t="s">
        <v>77</v>
      </c>
      <c r="C66" s="3">
        <f>'Componente 4'!D43</f>
        <v>3</v>
      </c>
      <c r="D66" s="18" t="str">
        <f t="shared" si="8"/>
        <v>A</v>
      </c>
    </row>
    <row r="67" spans="1:4" s="2" customFormat="1" ht="13.5" customHeight="1" thickBot="1" x14ac:dyDescent="0.3">
      <c r="A67" s="87" t="s">
        <v>78</v>
      </c>
      <c r="B67" s="88"/>
      <c r="C67" s="12">
        <f>SUM(C64:C66)</f>
        <v>5</v>
      </c>
      <c r="D67" s="25">
        <v>0.5</v>
      </c>
    </row>
    <row r="68" spans="1:4" s="10" customFormat="1" ht="13.5" customHeight="1" thickBot="1" x14ac:dyDescent="0.3">
      <c r="A68" s="92" t="s">
        <v>79</v>
      </c>
      <c r="B68" s="93"/>
      <c r="C68" s="21">
        <f>(C62*D62)+(C67*D67)*1.22222</f>
        <v>7.5555500000000002</v>
      </c>
      <c r="D68" s="26"/>
    </row>
    <row r="69" spans="1:4" s="2" customFormat="1" ht="13.5" customHeight="1" x14ac:dyDescent="0.25">
      <c r="A69" s="94" t="s">
        <v>80</v>
      </c>
      <c r="B69" s="95"/>
      <c r="C69" s="95"/>
      <c r="D69" s="96"/>
    </row>
    <row r="70" spans="1:4" s="2" customFormat="1" ht="15.75" customHeight="1" x14ac:dyDescent="0.25">
      <c r="A70" s="17" t="s">
        <v>16</v>
      </c>
      <c r="B70" s="82" t="s">
        <v>81</v>
      </c>
      <c r="C70" s="3">
        <f>'Componente 5'!D8</f>
        <v>3</v>
      </c>
      <c r="D70" s="18" t="str">
        <f t="shared" ref="D70:D72" si="9">IF(C70=1,"C",IF(C70=2,"B",IF(C70=3,"A",IF(C70=0,"D","error"))))</f>
        <v>A</v>
      </c>
    </row>
    <row r="71" spans="1:4" s="2" customFormat="1" ht="14.4" x14ac:dyDescent="0.25">
      <c r="A71" s="17" t="s">
        <v>18</v>
      </c>
      <c r="B71" s="82" t="s">
        <v>82</v>
      </c>
      <c r="C71" s="3">
        <f>'Componente 5'!D14</f>
        <v>3</v>
      </c>
      <c r="D71" s="18" t="str">
        <f t="shared" si="9"/>
        <v>A</v>
      </c>
    </row>
    <row r="72" spans="1:4" s="2" customFormat="1" ht="42" thickBot="1" x14ac:dyDescent="0.3">
      <c r="A72" s="17" t="s">
        <v>20</v>
      </c>
      <c r="B72" s="82" t="s">
        <v>83</v>
      </c>
      <c r="C72" s="3">
        <f>'Componente 5'!D21</f>
        <v>3</v>
      </c>
      <c r="D72" s="18" t="str">
        <f t="shared" si="9"/>
        <v>A</v>
      </c>
    </row>
    <row r="73" spans="1:4" s="10" customFormat="1" ht="13.5" customHeight="1" thickBot="1" x14ac:dyDescent="0.3">
      <c r="A73" s="92" t="s">
        <v>84</v>
      </c>
      <c r="B73" s="93"/>
      <c r="C73" s="21">
        <f>SUM(C70,C71, C72)*1.11111</f>
        <v>9.9999900000000004</v>
      </c>
      <c r="D73" s="27"/>
    </row>
    <row r="74" spans="1:4" s="2" customFormat="1" ht="3.75" customHeight="1" thickBot="1" x14ac:dyDescent="0.3">
      <c r="B74" s="11"/>
      <c r="C74" s="1"/>
      <c r="D74" s="1"/>
    </row>
    <row r="75" spans="1:4" s="2" customFormat="1" ht="13.5" customHeight="1" thickBot="1" x14ac:dyDescent="0.3">
      <c r="A75" s="85" t="s">
        <v>85</v>
      </c>
      <c r="B75" s="86"/>
      <c r="C75" s="28">
        <f>SUM(C73,C68,C55,C47,C34)</f>
        <v>43.795387917500001</v>
      </c>
      <c r="D75" s="29"/>
    </row>
    <row r="76" spans="1:4" ht="12.75" customHeight="1" x14ac:dyDescent="0.25">
      <c r="B76" s="6"/>
      <c r="C76" s="77"/>
      <c r="D76" s="77"/>
    </row>
    <row r="77" spans="1:4" ht="12.75" customHeight="1" x14ac:dyDescent="0.25">
      <c r="B77" s="6"/>
      <c r="C77" s="77"/>
      <c r="D77" s="77"/>
    </row>
    <row r="78" spans="1:4" ht="12.75" customHeight="1" x14ac:dyDescent="0.25">
      <c r="B78" s="6"/>
      <c r="C78" s="77"/>
      <c r="D78" s="77"/>
    </row>
    <row r="79" spans="1:4" ht="12.75" customHeight="1" x14ac:dyDescent="0.25">
      <c r="B79" s="6"/>
      <c r="C79" s="77"/>
      <c r="D79" s="77"/>
    </row>
    <row r="80" spans="1:4" ht="12.75" customHeight="1" x14ac:dyDescent="0.25">
      <c r="B80" s="6"/>
      <c r="C80" s="77"/>
      <c r="D80" s="77"/>
    </row>
    <row r="81" spans="2:4" ht="12.75" customHeight="1" x14ac:dyDescent="0.25">
      <c r="B81" s="6"/>
      <c r="C81" s="77"/>
      <c r="D81" s="77"/>
    </row>
    <row r="82" spans="2:4" ht="12.75" customHeight="1" x14ac:dyDescent="0.25">
      <c r="B82" s="6"/>
      <c r="C82" s="77"/>
      <c r="D82" s="77"/>
    </row>
    <row r="83" spans="2:4" ht="12.75" customHeight="1" x14ac:dyDescent="0.25">
      <c r="B83" s="6"/>
      <c r="C83" s="77"/>
      <c r="D83" s="77"/>
    </row>
    <row r="84" spans="2:4" ht="12.75" customHeight="1" x14ac:dyDescent="0.25">
      <c r="B84" s="6"/>
      <c r="C84" s="77"/>
      <c r="D84" s="77"/>
    </row>
    <row r="85" spans="2:4" ht="12.75" customHeight="1" x14ac:dyDescent="0.25">
      <c r="B85" s="6"/>
      <c r="C85" s="77"/>
      <c r="D85" s="77"/>
    </row>
    <row r="86" spans="2:4" ht="12.75" customHeight="1" x14ac:dyDescent="0.25">
      <c r="B86" s="6"/>
      <c r="C86" s="77"/>
      <c r="D86" s="77"/>
    </row>
    <row r="87" spans="2:4" ht="12.75" customHeight="1" x14ac:dyDescent="0.25">
      <c r="B87" s="6"/>
      <c r="C87" s="77"/>
      <c r="D87" s="77"/>
    </row>
    <row r="88" spans="2:4" ht="12.75" customHeight="1" x14ac:dyDescent="0.25">
      <c r="B88" s="6"/>
      <c r="C88" s="77"/>
      <c r="D88" s="77"/>
    </row>
    <row r="89" spans="2:4" ht="12.75" customHeight="1" x14ac:dyDescent="0.25">
      <c r="B89" s="6"/>
      <c r="C89" s="77"/>
      <c r="D89" s="77"/>
    </row>
    <row r="90" spans="2:4" ht="12.75" customHeight="1" x14ac:dyDescent="0.25">
      <c r="B90" s="6"/>
      <c r="C90" s="77"/>
      <c r="D90" s="77"/>
    </row>
    <row r="91" spans="2:4" ht="12.75" customHeight="1" x14ac:dyDescent="0.25">
      <c r="B91" s="6"/>
      <c r="C91" s="77"/>
      <c r="D91" s="77"/>
    </row>
    <row r="92" spans="2:4" ht="12.75" customHeight="1" x14ac:dyDescent="0.25">
      <c r="B92" s="6"/>
      <c r="C92" s="77"/>
      <c r="D92" s="77"/>
    </row>
    <row r="93" spans="2:4" ht="12.75" customHeight="1" x14ac:dyDescent="0.25">
      <c r="B93" s="6"/>
      <c r="C93" s="77"/>
      <c r="D93" s="77"/>
    </row>
    <row r="94" spans="2:4" ht="12.75" customHeight="1" x14ac:dyDescent="0.25">
      <c r="B94" s="6"/>
      <c r="C94" s="77"/>
      <c r="D94" s="77"/>
    </row>
    <row r="95" spans="2:4" ht="12.75" customHeight="1" x14ac:dyDescent="0.25">
      <c r="B95" s="6"/>
      <c r="C95" s="77"/>
      <c r="D95" s="77"/>
    </row>
    <row r="96" spans="2:4" ht="12.75" customHeight="1" x14ac:dyDescent="0.25">
      <c r="B96" s="6"/>
      <c r="C96" s="77"/>
      <c r="D96" s="77"/>
    </row>
    <row r="97" spans="2:4" ht="12.75" customHeight="1" x14ac:dyDescent="0.25">
      <c r="B97" s="6"/>
      <c r="C97" s="77"/>
      <c r="D97" s="77"/>
    </row>
    <row r="98" spans="2:4" ht="12.75" customHeight="1" x14ac:dyDescent="0.25">
      <c r="B98" s="6"/>
      <c r="C98" s="77"/>
      <c r="D98" s="77"/>
    </row>
    <row r="99" spans="2:4" ht="12.75" customHeight="1" x14ac:dyDescent="0.25">
      <c r="B99" s="6"/>
      <c r="C99" s="77"/>
      <c r="D99" s="77"/>
    </row>
    <row r="100" spans="2:4" ht="12.75" customHeight="1" x14ac:dyDescent="0.25">
      <c r="B100" s="6"/>
      <c r="C100" s="77"/>
      <c r="D100" s="77"/>
    </row>
    <row r="101" spans="2:4" ht="12.75" customHeight="1" x14ac:dyDescent="0.25">
      <c r="B101" s="6"/>
      <c r="C101" s="77"/>
      <c r="D101" s="77"/>
    </row>
    <row r="102" spans="2:4" ht="12.75" customHeight="1" x14ac:dyDescent="0.25">
      <c r="B102" s="6"/>
      <c r="C102" s="77"/>
      <c r="D102" s="77"/>
    </row>
    <row r="103" spans="2:4" ht="12.75" customHeight="1" x14ac:dyDescent="0.25">
      <c r="B103" s="6"/>
      <c r="C103" s="77"/>
      <c r="D103" s="77"/>
    </row>
    <row r="104" spans="2:4" ht="12.75" customHeight="1" x14ac:dyDescent="0.25">
      <c r="B104" s="6"/>
      <c r="C104" s="77"/>
      <c r="D104" s="77"/>
    </row>
    <row r="105" spans="2:4" ht="12.75" customHeight="1" x14ac:dyDescent="0.25">
      <c r="B105" s="6"/>
      <c r="C105" s="77"/>
      <c r="D105" s="77"/>
    </row>
    <row r="106" spans="2:4" ht="12.75" customHeight="1" x14ac:dyDescent="0.25">
      <c r="B106" s="6"/>
      <c r="C106" s="77"/>
      <c r="D106" s="77"/>
    </row>
    <row r="107" spans="2:4" ht="12.75" customHeight="1" x14ac:dyDescent="0.25">
      <c r="B107" s="6"/>
      <c r="C107" s="77"/>
      <c r="D107" s="77"/>
    </row>
    <row r="108" spans="2:4" ht="12.75" customHeight="1" x14ac:dyDescent="0.25">
      <c r="B108" s="6"/>
      <c r="C108" s="77"/>
      <c r="D108" s="77"/>
    </row>
    <row r="109" spans="2:4" ht="12.75" customHeight="1" x14ac:dyDescent="0.25">
      <c r="B109" s="6"/>
      <c r="C109" s="77"/>
      <c r="D109" s="77"/>
    </row>
    <row r="110" spans="2:4" ht="12.75" customHeight="1" x14ac:dyDescent="0.25">
      <c r="B110" s="6"/>
      <c r="C110" s="77"/>
      <c r="D110" s="77"/>
    </row>
    <row r="111" spans="2:4" ht="12.75" customHeight="1" x14ac:dyDescent="0.25">
      <c r="B111" s="6"/>
      <c r="C111" s="77"/>
      <c r="D111" s="77"/>
    </row>
    <row r="112" spans="2:4" ht="12.75" customHeight="1" x14ac:dyDescent="0.25">
      <c r="B112" s="6"/>
      <c r="C112" s="77"/>
      <c r="D112" s="77"/>
    </row>
    <row r="113" spans="2:4" ht="12.75" customHeight="1" x14ac:dyDescent="0.25">
      <c r="B113" s="6"/>
      <c r="C113" s="77"/>
      <c r="D113" s="77"/>
    </row>
    <row r="114" spans="2:4" ht="12.75" customHeight="1" x14ac:dyDescent="0.25">
      <c r="B114" s="6"/>
      <c r="C114" s="77"/>
      <c r="D114" s="77"/>
    </row>
    <row r="115" spans="2:4" ht="12.75" customHeight="1" x14ac:dyDescent="0.25">
      <c r="B115" s="6"/>
      <c r="C115" s="77"/>
      <c r="D115" s="77"/>
    </row>
    <row r="116" spans="2:4" ht="12.75" customHeight="1" x14ac:dyDescent="0.25">
      <c r="B116" s="6"/>
      <c r="C116" s="77"/>
      <c r="D116" s="77"/>
    </row>
    <row r="117" spans="2:4" ht="12.75" customHeight="1" x14ac:dyDescent="0.25">
      <c r="B117" s="6"/>
      <c r="C117" s="77"/>
      <c r="D117" s="77"/>
    </row>
    <row r="118" spans="2:4" ht="12.75" customHeight="1" x14ac:dyDescent="0.25">
      <c r="B118" s="6"/>
      <c r="C118" s="77"/>
      <c r="D118" s="77"/>
    </row>
    <row r="119" spans="2:4" ht="12.75" customHeight="1" x14ac:dyDescent="0.25">
      <c r="B119" s="6"/>
      <c r="C119" s="77"/>
      <c r="D119" s="77"/>
    </row>
    <row r="120" spans="2:4" ht="12.75" customHeight="1" x14ac:dyDescent="0.25">
      <c r="B120" s="6"/>
      <c r="C120" s="77"/>
      <c r="D120" s="77"/>
    </row>
    <row r="121" spans="2:4" ht="12.75" customHeight="1" x14ac:dyDescent="0.25">
      <c r="B121" s="6"/>
      <c r="C121" s="77"/>
      <c r="D121" s="77"/>
    </row>
    <row r="122" spans="2:4" ht="12.75" customHeight="1" x14ac:dyDescent="0.25">
      <c r="B122" s="6"/>
      <c r="C122" s="77"/>
      <c r="D122" s="77"/>
    </row>
    <row r="123" spans="2:4" ht="12.75" customHeight="1" x14ac:dyDescent="0.25">
      <c r="B123" s="6"/>
      <c r="C123" s="77"/>
      <c r="D123" s="77"/>
    </row>
    <row r="124" spans="2:4" ht="12.75" customHeight="1" x14ac:dyDescent="0.25">
      <c r="B124" s="6"/>
      <c r="C124" s="77"/>
      <c r="D124" s="77"/>
    </row>
    <row r="125" spans="2:4" ht="12.75" customHeight="1" x14ac:dyDescent="0.25">
      <c r="B125" s="6"/>
      <c r="C125" s="77"/>
      <c r="D125" s="77"/>
    </row>
    <row r="126" spans="2:4" ht="12.75" customHeight="1" x14ac:dyDescent="0.25">
      <c r="B126" s="6"/>
      <c r="C126" s="77"/>
      <c r="D126" s="77"/>
    </row>
    <row r="127" spans="2:4" ht="12.75" customHeight="1" x14ac:dyDescent="0.25">
      <c r="B127" s="6"/>
      <c r="C127" s="77"/>
      <c r="D127" s="77"/>
    </row>
    <row r="128" spans="2:4" ht="12.75" customHeight="1" x14ac:dyDescent="0.25">
      <c r="B128" s="6"/>
      <c r="C128" s="77"/>
      <c r="D128" s="77"/>
    </row>
    <row r="129" spans="2:4" ht="12.75" customHeight="1" x14ac:dyDescent="0.25">
      <c r="B129" s="6"/>
      <c r="C129" s="77"/>
      <c r="D129" s="77"/>
    </row>
    <row r="130" spans="2:4" ht="12.75" customHeight="1" x14ac:dyDescent="0.25">
      <c r="B130" s="6"/>
      <c r="C130" s="77"/>
      <c r="D130" s="77"/>
    </row>
    <row r="131" spans="2:4" ht="12.75" customHeight="1" x14ac:dyDescent="0.25">
      <c r="B131" s="6"/>
      <c r="C131" s="77"/>
      <c r="D131" s="77"/>
    </row>
    <row r="132" spans="2:4" ht="12.75" customHeight="1" x14ac:dyDescent="0.25">
      <c r="B132" s="6"/>
      <c r="C132" s="77"/>
      <c r="D132" s="77"/>
    </row>
    <row r="133" spans="2:4" ht="12.75" customHeight="1" x14ac:dyDescent="0.25">
      <c r="B133" s="6"/>
      <c r="C133" s="77"/>
      <c r="D133" s="77"/>
    </row>
    <row r="134" spans="2:4" ht="12.75" customHeight="1" x14ac:dyDescent="0.25">
      <c r="B134" s="6"/>
      <c r="C134" s="77"/>
      <c r="D134" s="77"/>
    </row>
    <row r="135" spans="2:4" ht="12.75" customHeight="1" x14ac:dyDescent="0.25">
      <c r="B135" s="6"/>
      <c r="C135" s="77"/>
      <c r="D135" s="77"/>
    </row>
    <row r="136" spans="2:4" ht="12.75" customHeight="1" x14ac:dyDescent="0.25">
      <c r="B136" s="6"/>
      <c r="C136" s="77"/>
      <c r="D136" s="77"/>
    </row>
    <row r="137" spans="2:4" ht="12.75" customHeight="1" x14ac:dyDescent="0.25">
      <c r="B137" s="6"/>
      <c r="C137" s="77"/>
      <c r="D137" s="77"/>
    </row>
    <row r="138" spans="2:4" ht="12.75" customHeight="1" x14ac:dyDescent="0.25">
      <c r="B138" s="6"/>
      <c r="C138" s="77"/>
      <c r="D138" s="77"/>
    </row>
    <row r="139" spans="2:4" ht="12.75" customHeight="1" x14ac:dyDescent="0.25">
      <c r="B139" s="6"/>
      <c r="C139" s="77"/>
      <c r="D139" s="77"/>
    </row>
    <row r="140" spans="2:4" ht="12.75" customHeight="1" x14ac:dyDescent="0.25">
      <c r="B140" s="6"/>
      <c r="C140" s="77"/>
      <c r="D140" s="77"/>
    </row>
    <row r="141" spans="2:4" ht="12.75" customHeight="1" x14ac:dyDescent="0.25">
      <c r="B141" s="6"/>
      <c r="C141" s="77"/>
      <c r="D141" s="77"/>
    </row>
    <row r="142" spans="2:4" ht="12.75" customHeight="1" x14ac:dyDescent="0.25">
      <c r="B142" s="6"/>
      <c r="C142" s="77"/>
      <c r="D142" s="77"/>
    </row>
    <row r="143" spans="2:4" ht="12.75" customHeight="1" x14ac:dyDescent="0.25">
      <c r="B143" s="6"/>
      <c r="C143" s="77"/>
      <c r="D143" s="77"/>
    </row>
    <row r="144" spans="2:4" ht="12.75" customHeight="1" x14ac:dyDescent="0.25">
      <c r="B144" s="6"/>
      <c r="C144" s="77"/>
      <c r="D144" s="77"/>
    </row>
    <row r="145" spans="2:4" ht="12.75" customHeight="1" x14ac:dyDescent="0.25">
      <c r="B145" s="6"/>
      <c r="C145" s="77"/>
      <c r="D145" s="77"/>
    </row>
    <row r="146" spans="2:4" ht="12.75" customHeight="1" x14ac:dyDescent="0.25">
      <c r="B146" s="6"/>
      <c r="C146" s="77"/>
      <c r="D146" s="77"/>
    </row>
    <row r="147" spans="2:4" ht="12.75" customHeight="1" x14ac:dyDescent="0.25">
      <c r="B147" s="6"/>
      <c r="C147" s="77"/>
      <c r="D147" s="77"/>
    </row>
    <row r="148" spans="2:4" ht="12.75" customHeight="1" x14ac:dyDescent="0.25">
      <c r="B148" s="6"/>
      <c r="C148" s="77"/>
      <c r="D148" s="77"/>
    </row>
    <row r="149" spans="2:4" ht="12.75" customHeight="1" x14ac:dyDescent="0.25">
      <c r="B149" s="6"/>
      <c r="C149" s="77"/>
      <c r="D149" s="77"/>
    </row>
    <row r="150" spans="2:4" ht="12.75" customHeight="1" x14ac:dyDescent="0.25">
      <c r="B150" s="6"/>
      <c r="C150" s="77"/>
      <c r="D150" s="77"/>
    </row>
    <row r="151" spans="2:4" ht="12.75" customHeight="1" x14ac:dyDescent="0.25">
      <c r="B151" s="6"/>
      <c r="C151" s="77"/>
      <c r="D151" s="77"/>
    </row>
    <row r="152" spans="2:4" ht="12.75" customHeight="1" x14ac:dyDescent="0.25">
      <c r="B152" s="6"/>
      <c r="C152" s="77"/>
      <c r="D152" s="77"/>
    </row>
    <row r="153" spans="2:4" ht="12.75" customHeight="1" x14ac:dyDescent="0.25">
      <c r="B153" s="6"/>
      <c r="C153" s="77"/>
      <c r="D153" s="77"/>
    </row>
    <row r="154" spans="2:4" ht="12.75" customHeight="1" x14ac:dyDescent="0.25">
      <c r="B154" s="6"/>
      <c r="C154" s="77"/>
      <c r="D154" s="77"/>
    </row>
    <row r="155" spans="2:4" ht="12.75" customHeight="1" x14ac:dyDescent="0.25">
      <c r="B155" s="6"/>
      <c r="C155" s="77"/>
      <c r="D155" s="77"/>
    </row>
    <row r="156" spans="2:4" ht="12.75" customHeight="1" x14ac:dyDescent="0.25">
      <c r="B156" s="6"/>
      <c r="C156" s="77"/>
      <c r="D156" s="77"/>
    </row>
    <row r="157" spans="2:4" ht="12.75" customHeight="1" x14ac:dyDescent="0.25">
      <c r="B157" s="6"/>
      <c r="C157" s="77"/>
      <c r="D157" s="77"/>
    </row>
    <row r="158" spans="2:4" ht="12.75" customHeight="1" x14ac:dyDescent="0.25">
      <c r="B158" s="6"/>
      <c r="C158" s="77"/>
      <c r="D158" s="77"/>
    </row>
    <row r="159" spans="2:4" ht="12.75" customHeight="1" x14ac:dyDescent="0.25">
      <c r="B159" s="6"/>
      <c r="C159" s="77"/>
      <c r="D159" s="77"/>
    </row>
    <row r="160" spans="2:4" ht="12.75" customHeight="1" x14ac:dyDescent="0.25">
      <c r="B160" s="6"/>
      <c r="C160" s="77"/>
      <c r="D160" s="77"/>
    </row>
    <row r="161" spans="2:4" ht="12.75" customHeight="1" x14ac:dyDescent="0.25">
      <c r="B161" s="6"/>
      <c r="C161" s="77"/>
      <c r="D161" s="77"/>
    </row>
    <row r="162" spans="2:4" ht="12.75" customHeight="1" x14ac:dyDescent="0.25">
      <c r="B162" s="6"/>
      <c r="C162" s="77"/>
      <c r="D162" s="77"/>
    </row>
    <row r="163" spans="2:4" ht="12.75" customHeight="1" x14ac:dyDescent="0.25">
      <c r="B163" s="6"/>
      <c r="C163" s="77"/>
      <c r="D163" s="77"/>
    </row>
    <row r="164" spans="2:4" ht="12.75" customHeight="1" x14ac:dyDescent="0.25">
      <c r="B164" s="6"/>
      <c r="C164" s="77"/>
      <c r="D164" s="77"/>
    </row>
    <row r="165" spans="2:4" ht="12.75" customHeight="1" x14ac:dyDescent="0.25">
      <c r="B165" s="6"/>
      <c r="C165" s="77"/>
      <c r="D165" s="77"/>
    </row>
    <row r="166" spans="2:4" ht="12.75" customHeight="1" x14ac:dyDescent="0.25">
      <c r="B166" s="6"/>
      <c r="C166" s="77"/>
      <c r="D166" s="77"/>
    </row>
    <row r="167" spans="2:4" ht="12.75" customHeight="1" x14ac:dyDescent="0.25">
      <c r="B167" s="6"/>
      <c r="C167" s="77"/>
      <c r="D167" s="77"/>
    </row>
    <row r="168" spans="2:4" ht="12.75" customHeight="1" x14ac:dyDescent="0.25">
      <c r="B168" s="6"/>
      <c r="C168" s="77"/>
      <c r="D168" s="77"/>
    </row>
    <row r="169" spans="2:4" ht="12.75" customHeight="1" x14ac:dyDescent="0.25">
      <c r="B169" s="6"/>
      <c r="C169" s="77"/>
      <c r="D169" s="77"/>
    </row>
    <row r="170" spans="2:4" ht="12.75" customHeight="1" x14ac:dyDescent="0.25">
      <c r="B170" s="6"/>
      <c r="C170" s="77"/>
      <c r="D170" s="77"/>
    </row>
    <row r="171" spans="2:4" ht="12.75" customHeight="1" x14ac:dyDescent="0.25">
      <c r="B171" s="6"/>
      <c r="C171" s="77"/>
      <c r="D171" s="77"/>
    </row>
    <row r="172" spans="2:4" ht="12.75" customHeight="1" x14ac:dyDescent="0.25">
      <c r="B172" s="6"/>
      <c r="C172" s="77"/>
      <c r="D172" s="77"/>
    </row>
    <row r="173" spans="2:4" ht="12.75" customHeight="1" x14ac:dyDescent="0.25">
      <c r="B173" s="6"/>
      <c r="C173" s="77"/>
      <c r="D173" s="77"/>
    </row>
    <row r="174" spans="2:4" ht="12.75" customHeight="1" x14ac:dyDescent="0.25">
      <c r="B174" s="6"/>
      <c r="C174" s="77"/>
      <c r="D174" s="77"/>
    </row>
    <row r="175" spans="2:4" ht="12.75" customHeight="1" x14ac:dyDescent="0.25">
      <c r="B175" s="6"/>
      <c r="C175" s="77"/>
      <c r="D175" s="77"/>
    </row>
    <row r="176" spans="2:4" ht="12.75" customHeight="1" x14ac:dyDescent="0.25">
      <c r="B176" s="6"/>
      <c r="C176" s="77"/>
      <c r="D176" s="77"/>
    </row>
    <row r="177" spans="2:4" ht="12.75" customHeight="1" x14ac:dyDescent="0.25">
      <c r="B177" s="6"/>
      <c r="C177" s="77"/>
      <c r="D177" s="77"/>
    </row>
    <row r="178" spans="2:4" ht="12.75" customHeight="1" x14ac:dyDescent="0.25">
      <c r="B178" s="6"/>
      <c r="C178" s="77"/>
      <c r="D178" s="77"/>
    </row>
    <row r="179" spans="2:4" ht="12.75" customHeight="1" x14ac:dyDescent="0.25">
      <c r="B179" s="6"/>
      <c r="C179" s="77"/>
      <c r="D179" s="77"/>
    </row>
    <row r="180" spans="2:4" ht="12.75" customHeight="1" x14ac:dyDescent="0.25">
      <c r="B180" s="6"/>
      <c r="C180" s="77"/>
      <c r="D180" s="77"/>
    </row>
    <row r="181" spans="2:4" ht="12.75" customHeight="1" x14ac:dyDescent="0.25">
      <c r="B181" s="6"/>
      <c r="C181" s="77"/>
      <c r="D181" s="77"/>
    </row>
    <row r="182" spans="2:4" ht="12.75" customHeight="1" x14ac:dyDescent="0.25">
      <c r="B182" s="6"/>
      <c r="C182" s="77"/>
      <c r="D182" s="77"/>
    </row>
    <row r="183" spans="2:4" ht="12.75" customHeight="1" x14ac:dyDescent="0.25">
      <c r="B183" s="6"/>
      <c r="C183" s="77"/>
      <c r="D183" s="77"/>
    </row>
    <row r="184" spans="2:4" ht="12.75" customHeight="1" x14ac:dyDescent="0.25">
      <c r="B184" s="6"/>
      <c r="C184" s="77"/>
      <c r="D184" s="77"/>
    </row>
    <row r="185" spans="2:4" ht="12.75" customHeight="1" x14ac:dyDescent="0.25">
      <c r="B185" s="6"/>
      <c r="C185" s="77"/>
      <c r="D185" s="77"/>
    </row>
    <row r="186" spans="2:4" ht="12.75" customHeight="1" x14ac:dyDescent="0.25">
      <c r="B186" s="6"/>
      <c r="C186" s="77"/>
      <c r="D186" s="77"/>
    </row>
    <row r="187" spans="2:4" ht="12.75" customHeight="1" x14ac:dyDescent="0.25">
      <c r="B187" s="6"/>
      <c r="C187" s="77"/>
      <c r="D187" s="77"/>
    </row>
    <row r="188" spans="2:4" ht="12.75" customHeight="1" x14ac:dyDescent="0.25">
      <c r="B188" s="6"/>
      <c r="C188" s="77"/>
      <c r="D188" s="77"/>
    </row>
    <row r="189" spans="2:4" ht="12.75" customHeight="1" x14ac:dyDescent="0.25">
      <c r="B189" s="6"/>
      <c r="C189" s="77"/>
      <c r="D189" s="77"/>
    </row>
    <row r="190" spans="2:4" ht="12.75" customHeight="1" x14ac:dyDescent="0.25">
      <c r="B190" s="6"/>
      <c r="C190" s="77"/>
      <c r="D190" s="77"/>
    </row>
    <row r="191" spans="2:4" ht="12.75" customHeight="1" x14ac:dyDescent="0.25">
      <c r="B191" s="6"/>
      <c r="C191" s="77"/>
      <c r="D191" s="77"/>
    </row>
    <row r="192" spans="2:4" ht="12.75" customHeight="1" x14ac:dyDescent="0.25">
      <c r="B192" s="6"/>
      <c r="C192" s="77"/>
      <c r="D192" s="77"/>
    </row>
    <row r="193" spans="2:4" ht="12.75" customHeight="1" x14ac:dyDescent="0.25">
      <c r="B193" s="6"/>
      <c r="C193" s="77"/>
      <c r="D193" s="77"/>
    </row>
    <row r="194" spans="2:4" ht="12.75" customHeight="1" x14ac:dyDescent="0.25">
      <c r="B194" s="6"/>
      <c r="C194" s="77"/>
      <c r="D194" s="77"/>
    </row>
    <row r="195" spans="2:4" ht="12.75" customHeight="1" x14ac:dyDescent="0.25">
      <c r="B195" s="6"/>
      <c r="C195" s="77"/>
      <c r="D195" s="77"/>
    </row>
    <row r="196" spans="2:4" ht="12.75" customHeight="1" x14ac:dyDescent="0.25">
      <c r="B196" s="6"/>
      <c r="C196" s="77"/>
      <c r="D196" s="77"/>
    </row>
    <row r="197" spans="2:4" ht="12.75" customHeight="1" x14ac:dyDescent="0.25">
      <c r="B197" s="6"/>
      <c r="C197" s="77"/>
      <c r="D197" s="77"/>
    </row>
    <row r="198" spans="2:4" ht="12.75" customHeight="1" x14ac:dyDescent="0.25">
      <c r="B198" s="6"/>
      <c r="C198" s="77"/>
      <c r="D198" s="77"/>
    </row>
    <row r="199" spans="2:4" ht="12.75" customHeight="1" x14ac:dyDescent="0.25">
      <c r="B199" s="6"/>
      <c r="C199" s="77"/>
      <c r="D199" s="77"/>
    </row>
    <row r="200" spans="2:4" ht="12.75" customHeight="1" x14ac:dyDescent="0.25">
      <c r="B200" s="6"/>
      <c r="C200" s="77"/>
      <c r="D200" s="77"/>
    </row>
    <row r="201" spans="2:4" ht="12.75" customHeight="1" x14ac:dyDescent="0.25">
      <c r="B201" s="6"/>
      <c r="C201" s="77"/>
      <c r="D201" s="77"/>
    </row>
    <row r="202" spans="2:4" ht="12.75" customHeight="1" x14ac:dyDescent="0.25">
      <c r="B202" s="6"/>
      <c r="C202" s="77"/>
      <c r="D202" s="77"/>
    </row>
    <row r="203" spans="2:4" ht="12.75" customHeight="1" x14ac:dyDescent="0.25">
      <c r="B203" s="6"/>
      <c r="C203" s="77"/>
      <c r="D203" s="77"/>
    </row>
    <row r="204" spans="2:4" ht="12.75" customHeight="1" x14ac:dyDescent="0.25">
      <c r="B204" s="6"/>
      <c r="C204" s="77"/>
      <c r="D204" s="77"/>
    </row>
    <row r="205" spans="2:4" ht="12.75" customHeight="1" x14ac:dyDescent="0.25">
      <c r="B205" s="6"/>
      <c r="C205" s="77"/>
      <c r="D205" s="77"/>
    </row>
    <row r="206" spans="2:4" ht="12.75" customHeight="1" x14ac:dyDescent="0.25">
      <c r="B206" s="6"/>
      <c r="C206" s="77"/>
      <c r="D206" s="77"/>
    </row>
    <row r="207" spans="2:4" ht="12.75" customHeight="1" x14ac:dyDescent="0.25">
      <c r="B207" s="6"/>
      <c r="C207" s="77"/>
      <c r="D207" s="77"/>
    </row>
    <row r="208" spans="2:4" ht="12.75" customHeight="1" x14ac:dyDescent="0.25">
      <c r="B208" s="6"/>
      <c r="C208" s="77"/>
      <c r="D208" s="77"/>
    </row>
    <row r="209" spans="2:4" ht="12.75" customHeight="1" x14ac:dyDescent="0.25">
      <c r="B209" s="6"/>
      <c r="C209" s="77"/>
      <c r="D209" s="77"/>
    </row>
    <row r="210" spans="2:4" ht="12.75" customHeight="1" x14ac:dyDescent="0.25">
      <c r="B210" s="6"/>
      <c r="C210" s="77"/>
      <c r="D210" s="77"/>
    </row>
    <row r="211" spans="2:4" ht="12.75" customHeight="1" x14ac:dyDescent="0.25">
      <c r="B211" s="6"/>
      <c r="C211" s="77"/>
      <c r="D211" s="77"/>
    </row>
    <row r="212" spans="2:4" ht="12.75" customHeight="1" x14ac:dyDescent="0.25">
      <c r="B212" s="6"/>
      <c r="C212" s="77"/>
      <c r="D212" s="77"/>
    </row>
    <row r="213" spans="2:4" ht="12.75" customHeight="1" x14ac:dyDescent="0.25">
      <c r="B213" s="6"/>
      <c r="C213" s="77"/>
      <c r="D213" s="77"/>
    </row>
    <row r="214" spans="2:4" ht="12.75" customHeight="1" x14ac:dyDescent="0.25">
      <c r="B214" s="6"/>
      <c r="C214" s="77"/>
      <c r="D214" s="77"/>
    </row>
    <row r="215" spans="2:4" ht="12.75" customHeight="1" x14ac:dyDescent="0.25">
      <c r="B215" s="6"/>
      <c r="C215" s="77"/>
      <c r="D215" s="77"/>
    </row>
    <row r="216" spans="2:4" ht="12.75" customHeight="1" x14ac:dyDescent="0.25">
      <c r="B216" s="6"/>
      <c r="C216" s="77"/>
      <c r="D216" s="77"/>
    </row>
    <row r="217" spans="2:4" ht="12.75" customHeight="1" x14ac:dyDescent="0.25">
      <c r="B217" s="6"/>
      <c r="C217" s="77"/>
      <c r="D217" s="77"/>
    </row>
    <row r="218" spans="2:4" ht="12.75" customHeight="1" x14ac:dyDescent="0.25">
      <c r="B218" s="6"/>
      <c r="C218" s="77"/>
      <c r="D218" s="77"/>
    </row>
    <row r="219" spans="2:4" ht="12.75" customHeight="1" x14ac:dyDescent="0.25">
      <c r="B219" s="6"/>
      <c r="C219" s="77"/>
      <c r="D219" s="77"/>
    </row>
    <row r="220" spans="2:4" ht="12.75" customHeight="1" x14ac:dyDescent="0.25">
      <c r="B220" s="6"/>
      <c r="C220" s="77"/>
      <c r="D220" s="77"/>
    </row>
    <row r="221" spans="2:4" ht="12.75" customHeight="1" x14ac:dyDescent="0.25">
      <c r="B221" s="6"/>
      <c r="C221" s="77"/>
      <c r="D221" s="77"/>
    </row>
    <row r="222" spans="2:4" ht="12.75" customHeight="1" x14ac:dyDescent="0.25">
      <c r="B222" s="6"/>
      <c r="C222" s="77"/>
      <c r="D222" s="77"/>
    </row>
    <row r="223" spans="2:4" ht="12.75" customHeight="1" x14ac:dyDescent="0.25">
      <c r="B223" s="6"/>
      <c r="C223" s="77"/>
      <c r="D223" s="77"/>
    </row>
    <row r="224" spans="2:4" ht="12.75" customHeight="1" x14ac:dyDescent="0.25">
      <c r="B224" s="6"/>
      <c r="C224" s="77"/>
      <c r="D224" s="77"/>
    </row>
    <row r="225" spans="2:4" ht="12.75" customHeight="1" x14ac:dyDescent="0.25">
      <c r="B225" s="6"/>
      <c r="C225" s="77"/>
      <c r="D225" s="77"/>
    </row>
    <row r="226" spans="2:4" ht="12.75" customHeight="1" x14ac:dyDescent="0.25">
      <c r="B226" s="6"/>
      <c r="C226" s="77"/>
      <c r="D226" s="77"/>
    </row>
    <row r="227" spans="2:4" ht="12.75" customHeight="1" x14ac:dyDescent="0.25">
      <c r="B227" s="6"/>
      <c r="C227" s="77"/>
      <c r="D227" s="77"/>
    </row>
    <row r="228" spans="2:4" ht="12.75" customHeight="1" x14ac:dyDescent="0.25">
      <c r="B228" s="6"/>
      <c r="C228" s="77"/>
      <c r="D228" s="77"/>
    </row>
    <row r="229" spans="2:4" ht="12.75" customHeight="1" x14ac:dyDescent="0.25">
      <c r="B229" s="6"/>
      <c r="C229" s="77"/>
      <c r="D229" s="77"/>
    </row>
    <row r="230" spans="2:4" ht="12.75" customHeight="1" x14ac:dyDescent="0.25">
      <c r="B230" s="6"/>
      <c r="C230" s="77"/>
      <c r="D230" s="77"/>
    </row>
    <row r="231" spans="2:4" ht="12.75" customHeight="1" x14ac:dyDescent="0.25">
      <c r="B231" s="6"/>
      <c r="C231" s="77"/>
      <c r="D231" s="77"/>
    </row>
    <row r="232" spans="2:4" ht="12.75" customHeight="1" x14ac:dyDescent="0.25">
      <c r="B232" s="6"/>
      <c r="C232" s="77"/>
      <c r="D232" s="77"/>
    </row>
    <row r="233" spans="2:4" ht="12.75" customHeight="1" x14ac:dyDescent="0.25">
      <c r="B233" s="6"/>
      <c r="C233" s="77"/>
      <c r="D233" s="77"/>
    </row>
    <row r="234" spans="2:4" ht="12.75" customHeight="1" x14ac:dyDescent="0.25">
      <c r="B234" s="6"/>
      <c r="C234" s="77"/>
      <c r="D234" s="77"/>
    </row>
    <row r="235" spans="2:4" ht="12.75" customHeight="1" x14ac:dyDescent="0.25">
      <c r="B235" s="6"/>
      <c r="C235" s="77"/>
      <c r="D235" s="77"/>
    </row>
    <row r="236" spans="2:4" ht="12.75" customHeight="1" x14ac:dyDescent="0.25">
      <c r="B236" s="6"/>
      <c r="C236" s="77"/>
      <c r="D236" s="77"/>
    </row>
    <row r="237" spans="2:4" ht="12.75" customHeight="1" x14ac:dyDescent="0.25">
      <c r="B237" s="6"/>
      <c r="C237" s="77"/>
      <c r="D237" s="77"/>
    </row>
    <row r="238" spans="2:4" ht="12.75" customHeight="1" x14ac:dyDescent="0.25">
      <c r="B238" s="6"/>
      <c r="C238" s="77"/>
      <c r="D238" s="77"/>
    </row>
    <row r="239" spans="2:4" ht="12.75" customHeight="1" x14ac:dyDescent="0.25">
      <c r="B239" s="6"/>
      <c r="C239" s="77"/>
      <c r="D239" s="77"/>
    </row>
    <row r="240" spans="2:4" ht="12.75" customHeight="1" x14ac:dyDescent="0.25">
      <c r="B240" s="6"/>
      <c r="C240" s="77"/>
      <c r="D240" s="77"/>
    </row>
    <row r="241" spans="2:4" ht="12.75" customHeight="1" x14ac:dyDescent="0.25">
      <c r="B241" s="6"/>
      <c r="C241" s="77"/>
      <c r="D241" s="77"/>
    </row>
    <row r="242" spans="2:4" ht="12.75" customHeight="1" x14ac:dyDescent="0.25">
      <c r="B242" s="6"/>
      <c r="C242" s="77"/>
      <c r="D242" s="77"/>
    </row>
    <row r="243" spans="2:4" ht="12.75" customHeight="1" x14ac:dyDescent="0.25">
      <c r="B243" s="6"/>
      <c r="C243" s="77"/>
      <c r="D243" s="77"/>
    </row>
    <row r="244" spans="2:4" ht="12.75" customHeight="1" x14ac:dyDescent="0.25">
      <c r="B244" s="6"/>
      <c r="C244" s="77"/>
      <c r="D244" s="77"/>
    </row>
    <row r="245" spans="2:4" ht="12.75" customHeight="1" x14ac:dyDescent="0.25">
      <c r="B245" s="6"/>
      <c r="C245" s="77"/>
      <c r="D245" s="77"/>
    </row>
    <row r="246" spans="2:4" ht="12.75" customHeight="1" x14ac:dyDescent="0.25">
      <c r="B246" s="6"/>
      <c r="C246" s="77"/>
      <c r="D246" s="77"/>
    </row>
    <row r="247" spans="2:4" ht="12.75" customHeight="1" x14ac:dyDescent="0.25">
      <c r="B247" s="6"/>
      <c r="C247" s="77"/>
      <c r="D247" s="77"/>
    </row>
    <row r="248" spans="2:4" ht="12.75" customHeight="1" x14ac:dyDescent="0.25">
      <c r="B248" s="6"/>
      <c r="C248" s="77"/>
      <c r="D248" s="77"/>
    </row>
    <row r="249" spans="2:4" ht="12.75" customHeight="1" x14ac:dyDescent="0.25">
      <c r="B249" s="6"/>
      <c r="C249" s="77"/>
      <c r="D249" s="77"/>
    </row>
    <row r="250" spans="2:4" ht="12.75" customHeight="1" x14ac:dyDescent="0.25">
      <c r="B250" s="6"/>
      <c r="C250" s="77"/>
      <c r="D250" s="77"/>
    </row>
    <row r="251" spans="2:4" ht="12.75" customHeight="1" x14ac:dyDescent="0.25">
      <c r="B251" s="6"/>
      <c r="C251" s="77"/>
      <c r="D251" s="77"/>
    </row>
    <row r="252" spans="2:4" ht="12.75" customHeight="1" x14ac:dyDescent="0.25">
      <c r="B252" s="6"/>
      <c r="C252" s="77"/>
      <c r="D252" s="77"/>
    </row>
    <row r="253" spans="2:4" ht="12.75" customHeight="1" x14ac:dyDescent="0.25">
      <c r="B253" s="6"/>
      <c r="C253" s="77"/>
      <c r="D253" s="77"/>
    </row>
    <row r="254" spans="2:4" ht="12.75" customHeight="1" x14ac:dyDescent="0.25">
      <c r="B254" s="6"/>
      <c r="C254" s="77"/>
      <c r="D254" s="77"/>
    </row>
    <row r="255" spans="2:4" ht="12.75" customHeight="1" x14ac:dyDescent="0.25">
      <c r="B255" s="6"/>
      <c r="C255" s="77"/>
      <c r="D255" s="77"/>
    </row>
    <row r="256" spans="2:4" ht="12.75" customHeight="1" x14ac:dyDescent="0.25">
      <c r="B256" s="6"/>
      <c r="C256" s="77"/>
      <c r="D256" s="77"/>
    </row>
    <row r="257" spans="2:4" ht="12.75" customHeight="1" x14ac:dyDescent="0.25">
      <c r="B257" s="6"/>
      <c r="C257" s="77"/>
      <c r="D257" s="77"/>
    </row>
    <row r="258" spans="2:4" ht="12.75" customHeight="1" x14ac:dyDescent="0.25">
      <c r="B258" s="6"/>
      <c r="C258" s="77"/>
      <c r="D258" s="77"/>
    </row>
    <row r="259" spans="2:4" ht="12.75" customHeight="1" x14ac:dyDescent="0.25">
      <c r="B259" s="6"/>
      <c r="C259" s="77"/>
      <c r="D259" s="77"/>
    </row>
    <row r="260" spans="2:4" ht="12.75" customHeight="1" x14ac:dyDescent="0.25">
      <c r="B260" s="6"/>
      <c r="C260" s="77"/>
      <c r="D260" s="77"/>
    </row>
    <row r="261" spans="2:4" ht="12.75" customHeight="1" x14ac:dyDescent="0.25">
      <c r="B261" s="6"/>
      <c r="C261" s="77"/>
      <c r="D261" s="77"/>
    </row>
    <row r="262" spans="2:4" ht="12.75" customHeight="1" x14ac:dyDescent="0.25">
      <c r="B262" s="6"/>
      <c r="C262" s="77"/>
      <c r="D262" s="77"/>
    </row>
    <row r="263" spans="2:4" ht="12.75" customHeight="1" x14ac:dyDescent="0.25">
      <c r="B263" s="6"/>
      <c r="C263" s="77"/>
      <c r="D263" s="77"/>
    </row>
    <row r="264" spans="2:4" ht="12.75" customHeight="1" x14ac:dyDescent="0.25">
      <c r="B264" s="6"/>
      <c r="C264" s="77"/>
      <c r="D264" s="77"/>
    </row>
    <row r="265" spans="2:4" ht="12.75" customHeight="1" x14ac:dyDescent="0.25">
      <c r="B265" s="6"/>
      <c r="C265" s="77"/>
      <c r="D265" s="77"/>
    </row>
    <row r="266" spans="2:4" ht="12.75" customHeight="1" x14ac:dyDescent="0.25">
      <c r="B266" s="6"/>
      <c r="C266" s="77"/>
      <c r="D266" s="77"/>
    </row>
    <row r="267" spans="2:4" ht="12.75" customHeight="1" x14ac:dyDescent="0.25">
      <c r="B267" s="6"/>
      <c r="C267" s="77"/>
      <c r="D267" s="77"/>
    </row>
    <row r="268" spans="2:4" ht="12.75" customHeight="1" x14ac:dyDescent="0.25">
      <c r="B268" s="6"/>
      <c r="C268" s="77"/>
      <c r="D268" s="77"/>
    </row>
    <row r="269" spans="2:4" ht="12.75" customHeight="1" x14ac:dyDescent="0.25">
      <c r="B269" s="6"/>
      <c r="C269" s="77"/>
      <c r="D269" s="77"/>
    </row>
    <row r="270" spans="2:4" ht="12.75" customHeight="1" x14ac:dyDescent="0.25">
      <c r="B270" s="6"/>
      <c r="C270" s="77"/>
      <c r="D270" s="77"/>
    </row>
    <row r="271" spans="2:4" ht="12.75" customHeight="1" x14ac:dyDescent="0.25">
      <c r="B271" s="6"/>
      <c r="C271" s="77"/>
      <c r="D271" s="77"/>
    </row>
    <row r="272" spans="2:4" ht="12.75" customHeight="1" x14ac:dyDescent="0.25">
      <c r="B272" s="6"/>
      <c r="C272" s="77"/>
      <c r="D272" s="77"/>
    </row>
    <row r="273" spans="2:4" ht="12.75" customHeight="1" x14ac:dyDescent="0.25">
      <c r="B273" s="6"/>
      <c r="C273" s="77"/>
      <c r="D273" s="77"/>
    </row>
    <row r="274" spans="2:4" ht="12.75" customHeight="1" x14ac:dyDescent="0.25">
      <c r="B274" s="6"/>
      <c r="C274" s="77"/>
      <c r="D274" s="77"/>
    </row>
    <row r="275" spans="2:4" ht="12.75" customHeight="1" x14ac:dyDescent="0.25">
      <c r="B275" s="6"/>
      <c r="C275" s="77"/>
      <c r="D275" s="77"/>
    </row>
    <row r="276" spans="2:4" ht="12.75" customHeight="1" x14ac:dyDescent="0.25">
      <c r="B276" s="6"/>
      <c r="C276" s="77"/>
      <c r="D276" s="77"/>
    </row>
    <row r="277" spans="2:4" ht="12.75" customHeight="1" x14ac:dyDescent="0.25">
      <c r="B277" s="6"/>
      <c r="C277" s="77"/>
      <c r="D277" s="77"/>
    </row>
    <row r="278" spans="2:4" ht="12.75" customHeight="1" x14ac:dyDescent="0.25">
      <c r="B278" s="6"/>
      <c r="C278" s="77"/>
      <c r="D278" s="77"/>
    </row>
    <row r="279" spans="2:4" ht="12.75" customHeight="1" x14ac:dyDescent="0.25">
      <c r="B279" s="6"/>
      <c r="C279" s="77"/>
      <c r="D279" s="77"/>
    </row>
    <row r="280" spans="2:4" ht="12.75" customHeight="1" x14ac:dyDescent="0.25">
      <c r="B280" s="6"/>
      <c r="C280" s="77"/>
      <c r="D280" s="77"/>
    </row>
    <row r="281" spans="2:4" ht="12.75" customHeight="1" x14ac:dyDescent="0.25">
      <c r="B281" s="6"/>
      <c r="C281" s="77"/>
      <c r="D281" s="77"/>
    </row>
    <row r="282" spans="2:4" ht="12.75" customHeight="1" x14ac:dyDescent="0.25">
      <c r="B282" s="6"/>
      <c r="C282" s="77"/>
      <c r="D282" s="77"/>
    </row>
    <row r="283" spans="2:4" ht="12.75" customHeight="1" x14ac:dyDescent="0.25">
      <c r="B283" s="6"/>
      <c r="C283" s="77"/>
      <c r="D283" s="77"/>
    </row>
    <row r="284" spans="2:4" ht="12.75" customHeight="1" x14ac:dyDescent="0.25">
      <c r="B284" s="6"/>
      <c r="C284" s="77"/>
      <c r="D284" s="77"/>
    </row>
    <row r="285" spans="2:4" ht="12.75" customHeight="1" x14ac:dyDescent="0.25">
      <c r="B285" s="6"/>
      <c r="C285" s="77"/>
      <c r="D285" s="77"/>
    </row>
    <row r="286" spans="2:4" ht="12.75" customHeight="1" x14ac:dyDescent="0.25">
      <c r="B286" s="6"/>
      <c r="C286" s="77"/>
      <c r="D286" s="77"/>
    </row>
    <row r="287" spans="2:4" ht="12.75" customHeight="1" x14ac:dyDescent="0.25">
      <c r="B287" s="6"/>
      <c r="C287" s="77"/>
      <c r="D287" s="77"/>
    </row>
    <row r="288" spans="2:4" ht="12.75" customHeight="1" x14ac:dyDescent="0.25">
      <c r="B288" s="6"/>
      <c r="C288" s="77"/>
      <c r="D288" s="77"/>
    </row>
    <row r="289" spans="2:4" ht="12.75" customHeight="1" x14ac:dyDescent="0.25">
      <c r="B289" s="6"/>
      <c r="C289" s="77"/>
      <c r="D289" s="77"/>
    </row>
    <row r="290" spans="2:4" ht="12.75" customHeight="1" x14ac:dyDescent="0.25">
      <c r="B290" s="6"/>
      <c r="C290" s="77"/>
      <c r="D290" s="77"/>
    </row>
    <row r="291" spans="2:4" ht="12.75" customHeight="1" x14ac:dyDescent="0.25">
      <c r="B291" s="6"/>
      <c r="C291" s="77"/>
      <c r="D291" s="77"/>
    </row>
    <row r="292" spans="2:4" ht="12.75" customHeight="1" x14ac:dyDescent="0.25">
      <c r="B292" s="6"/>
      <c r="C292" s="77"/>
      <c r="D292" s="77"/>
    </row>
    <row r="293" spans="2:4" ht="12.75" customHeight="1" x14ac:dyDescent="0.25">
      <c r="B293" s="6"/>
      <c r="C293" s="77"/>
      <c r="D293" s="77"/>
    </row>
    <row r="294" spans="2:4" ht="12.75" customHeight="1" x14ac:dyDescent="0.25">
      <c r="B294" s="6"/>
      <c r="C294" s="77"/>
      <c r="D294" s="77"/>
    </row>
    <row r="295" spans="2:4" ht="12.75" customHeight="1" x14ac:dyDescent="0.25">
      <c r="B295" s="6"/>
      <c r="C295" s="77"/>
      <c r="D295" s="77"/>
    </row>
    <row r="296" spans="2:4" ht="12.75" customHeight="1" x14ac:dyDescent="0.25">
      <c r="B296" s="6"/>
      <c r="C296" s="77"/>
      <c r="D296" s="77"/>
    </row>
    <row r="297" spans="2:4" ht="12.75" customHeight="1" x14ac:dyDescent="0.25">
      <c r="B297" s="6"/>
      <c r="C297" s="77"/>
      <c r="D297" s="77"/>
    </row>
    <row r="298" spans="2:4" ht="12.75" customHeight="1" x14ac:dyDescent="0.25">
      <c r="B298" s="6"/>
      <c r="C298" s="77"/>
      <c r="D298" s="77"/>
    </row>
    <row r="299" spans="2:4" ht="12.75" customHeight="1" x14ac:dyDescent="0.25">
      <c r="B299" s="6"/>
      <c r="C299" s="77"/>
      <c r="D299" s="77"/>
    </row>
    <row r="300" spans="2:4" ht="12.75" customHeight="1" x14ac:dyDescent="0.25">
      <c r="B300" s="6"/>
      <c r="C300" s="77"/>
      <c r="D300" s="77"/>
    </row>
    <row r="301" spans="2:4" ht="12.75" customHeight="1" x14ac:dyDescent="0.25">
      <c r="B301" s="6"/>
      <c r="C301" s="77"/>
      <c r="D301" s="77"/>
    </row>
    <row r="302" spans="2:4" ht="12.75" customHeight="1" x14ac:dyDescent="0.25">
      <c r="B302" s="6"/>
      <c r="C302" s="77"/>
      <c r="D302" s="77"/>
    </row>
    <row r="303" spans="2:4" ht="12.75" customHeight="1" x14ac:dyDescent="0.25">
      <c r="B303" s="6"/>
      <c r="C303" s="77"/>
      <c r="D303" s="77"/>
    </row>
    <row r="304" spans="2:4" ht="12.75" customHeight="1" x14ac:dyDescent="0.25">
      <c r="B304" s="6"/>
      <c r="C304" s="77"/>
      <c r="D304" s="77"/>
    </row>
    <row r="305" spans="2:4" ht="12.75" customHeight="1" x14ac:dyDescent="0.25">
      <c r="B305" s="6"/>
      <c r="C305" s="77"/>
      <c r="D305" s="77"/>
    </row>
    <row r="306" spans="2:4" ht="12.75" customHeight="1" x14ac:dyDescent="0.25">
      <c r="B306" s="6"/>
      <c r="C306" s="77"/>
      <c r="D306" s="77"/>
    </row>
    <row r="307" spans="2:4" ht="12.75" customHeight="1" x14ac:dyDescent="0.25">
      <c r="B307" s="6"/>
      <c r="C307" s="77"/>
      <c r="D307" s="77"/>
    </row>
    <row r="308" spans="2:4" ht="12.75" customHeight="1" x14ac:dyDescent="0.25">
      <c r="B308" s="6"/>
      <c r="C308" s="77"/>
      <c r="D308" s="77"/>
    </row>
    <row r="309" spans="2:4" ht="12.75" customHeight="1" x14ac:dyDescent="0.25">
      <c r="B309" s="6"/>
      <c r="C309" s="77"/>
      <c r="D309" s="77"/>
    </row>
    <row r="310" spans="2:4" ht="12.75" customHeight="1" x14ac:dyDescent="0.25">
      <c r="B310" s="6"/>
      <c r="C310" s="77"/>
      <c r="D310" s="77"/>
    </row>
    <row r="311" spans="2:4" ht="12.75" customHeight="1" x14ac:dyDescent="0.25">
      <c r="B311" s="6"/>
      <c r="C311" s="77"/>
      <c r="D311" s="77"/>
    </row>
    <row r="312" spans="2:4" ht="12.75" customHeight="1" x14ac:dyDescent="0.25">
      <c r="B312" s="6"/>
      <c r="C312" s="77"/>
      <c r="D312" s="77"/>
    </row>
    <row r="313" spans="2:4" ht="12.75" customHeight="1" x14ac:dyDescent="0.25">
      <c r="B313" s="6"/>
      <c r="C313" s="77"/>
      <c r="D313" s="77"/>
    </row>
    <row r="314" spans="2:4" ht="12.75" customHeight="1" x14ac:dyDescent="0.25">
      <c r="B314" s="6"/>
      <c r="C314" s="77"/>
      <c r="D314" s="77"/>
    </row>
    <row r="315" spans="2:4" ht="12.75" customHeight="1" x14ac:dyDescent="0.25">
      <c r="B315" s="6"/>
      <c r="C315" s="77"/>
      <c r="D315" s="77"/>
    </row>
    <row r="316" spans="2:4" ht="12.75" customHeight="1" x14ac:dyDescent="0.25">
      <c r="B316" s="6"/>
      <c r="C316" s="77"/>
      <c r="D316" s="77"/>
    </row>
    <row r="317" spans="2:4" ht="12.75" customHeight="1" x14ac:dyDescent="0.25">
      <c r="B317" s="6"/>
      <c r="C317" s="77"/>
      <c r="D317" s="77"/>
    </row>
    <row r="318" spans="2:4" ht="12.75" customHeight="1" x14ac:dyDescent="0.25">
      <c r="B318" s="6"/>
      <c r="C318" s="77"/>
      <c r="D318" s="77"/>
    </row>
    <row r="319" spans="2:4" ht="12.75" customHeight="1" x14ac:dyDescent="0.25">
      <c r="B319" s="6"/>
      <c r="C319" s="77"/>
      <c r="D319" s="77"/>
    </row>
    <row r="320" spans="2:4" ht="12.75" customHeight="1" x14ac:dyDescent="0.25">
      <c r="B320" s="6"/>
      <c r="C320" s="77"/>
      <c r="D320" s="77"/>
    </row>
    <row r="321" spans="2:4" ht="12.75" customHeight="1" x14ac:dyDescent="0.25">
      <c r="B321" s="6"/>
      <c r="C321" s="77"/>
      <c r="D321" s="77"/>
    </row>
    <row r="322" spans="2:4" ht="12.75" customHeight="1" x14ac:dyDescent="0.25">
      <c r="B322" s="6"/>
      <c r="C322" s="77"/>
      <c r="D322" s="77"/>
    </row>
    <row r="323" spans="2:4" ht="12.75" customHeight="1" x14ac:dyDescent="0.25">
      <c r="B323" s="6"/>
      <c r="C323" s="77"/>
      <c r="D323" s="77"/>
    </row>
    <row r="324" spans="2:4" ht="12.75" customHeight="1" x14ac:dyDescent="0.25">
      <c r="B324" s="6"/>
      <c r="C324" s="77"/>
      <c r="D324" s="77"/>
    </row>
    <row r="325" spans="2:4" ht="12.75" customHeight="1" x14ac:dyDescent="0.25">
      <c r="B325" s="6"/>
      <c r="C325" s="77"/>
      <c r="D325" s="77"/>
    </row>
    <row r="326" spans="2:4" ht="12.75" customHeight="1" x14ac:dyDescent="0.25">
      <c r="B326" s="6"/>
      <c r="C326" s="77"/>
      <c r="D326" s="77"/>
    </row>
    <row r="327" spans="2:4" ht="12.75" customHeight="1" x14ac:dyDescent="0.25">
      <c r="B327" s="6"/>
      <c r="C327" s="77"/>
      <c r="D327" s="77"/>
    </row>
    <row r="328" spans="2:4" ht="12.75" customHeight="1" x14ac:dyDescent="0.25">
      <c r="B328" s="6"/>
      <c r="C328" s="77"/>
      <c r="D328" s="77"/>
    </row>
    <row r="329" spans="2:4" ht="12.75" customHeight="1" x14ac:dyDescent="0.25">
      <c r="B329" s="6"/>
      <c r="C329" s="77"/>
      <c r="D329" s="77"/>
    </row>
    <row r="330" spans="2:4" ht="12.75" customHeight="1" x14ac:dyDescent="0.25">
      <c r="B330" s="6"/>
      <c r="C330" s="77"/>
      <c r="D330" s="77"/>
    </row>
    <row r="331" spans="2:4" ht="12.75" customHeight="1" x14ac:dyDescent="0.25">
      <c r="B331" s="6"/>
      <c r="C331" s="77"/>
      <c r="D331" s="77"/>
    </row>
    <row r="332" spans="2:4" ht="12.75" customHeight="1" x14ac:dyDescent="0.25">
      <c r="B332" s="6"/>
      <c r="C332" s="77"/>
      <c r="D332" s="77"/>
    </row>
    <row r="333" spans="2:4" ht="12.75" customHeight="1" x14ac:dyDescent="0.25">
      <c r="B333" s="6"/>
      <c r="C333" s="77"/>
      <c r="D333" s="77"/>
    </row>
    <row r="334" spans="2:4" ht="12.75" customHeight="1" x14ac:dyDescent="0.25">
      <c r="B334" s="6"/>
      <c r="C334" s="77"/>
      <c r="D334" s="77"/>
    </row>
    <row r="335" spans="2:4" ht="12.75" customHeight="1" x14ac:dyDescent="0.25">
      <c r="B335" s="6"/>
      <c r="C335" s="77"/>
      <c r="D335" s="77"/>
    </row>
    <row r="336" spans="2:4" ht="12.75" customHeight="1" x14ac:dyDescent="0.25">
      <c r="B336" s="6"/>
      <c r="C336" s="77"/>
      <c r="D336" s="77"/>
    </row>
    <row r="337" spans="2:4" ht="12.75" customHeight="1" x14ac:dyDescent="0.25">
      <c r="B337" s="6"/>
      <c r="C337" s="77"/>
      <c r="D337" s="77"/>
    </row>
    <row r="338" spans="2:4" ht="12.75" customHeight="1" x14ac:dyDescent="0.25">
      <c r="B338" s="6"/>
      <c r="C338" s="77"/>
      <c r="D338" s="77"/>
    </row>
    <row r="339" spans="2:4" ht="12.75" customHeight="1" x14ac:dyDescent="0.25">
      <c r="B339" s="6"/>
      <c r="C339" s="77"/>
      <c r="D339" s="77"/>
    </row>
    <row r="340" spans="2:4" ht="12.75" customHeight="1" x14ac:dyDescent="0.25">
      <c r="B340" s="6"/>
      <c r="C340" s="77"/>
      <c r="D340" s="77"/>
    </row>
    <row r="341" spans="2:4" ht="12.75" customHeight="1" x14ac:dyDescent="0.25">
      <c r="B341" s="6"/>
      <c r="C341" s="77"/>
      <c r="D341" s="77"/>
    </row>
    <row r="342" spans="2:4" ht="12.75" customHeight="1" x14ac:dyDescent="0.25">
      <c r="B342" s="6"/>
      <c r="C342" s="77"/>
      <c r="D342" s="77"/>
    </row>
    <row r="343" spans="2:4" ht="12.75" customHeight="1" x14ac:dyDescent="0.25">
      <c r="B343" s="6"/>
      <c r="C343" s="77"/>
      <c r="D343" s="77"/>
    </row>
    <row r="344" spans="2:4" ht="12.75" customHeight="1" x14ac:dyDescent="0.25">
      <c r="B344" s="6"/>
      <c r="C344" s="77"/>
      <c r="D344" s="77"/>
    </row>
    <row r="345" spans="2:4" ht="12.75" customHeight="1" x14ac:dyDescent="0.25">
      <c r="B345" s="6"/>
      <c r="C345" s="77"/>
      <c r="D345" s="77"/>
    </row>
    <row r="346" spans="2:4" ht="12.75" customHeight="1" x14ac:dyDescent="0.25">
      <c r="B346" s="6"/>
      <c r="C346" s="77"/>
      <c r="D346" s="77"/>
    </row>
    <row r="347" spans="2:4" ht="12.75" customHeight="1" x14ac:dyDescent="0.25">
      <c r="B347" s="6"/>
      <c r="C347" s="77"/>
      <c r="D347" s="77"/>
    </row>
    <row r="348" spans="2:4" ht="12.75" customHeight="1" x14ac:dyDescent="0.25">
      <c r="B348" s="6"/>
      <c r="C348" s="77"/>
      <c r="D348" s="77"/>
    </row>
    <row r="349" spans="2:4" ht="12.75" customHeight="1" x14ac:dyDescent="0.25">
      <c r="B349" s="6"/>
      <c r="C349" s="77"/>
      <c r="D349" s="77"/>
    </row>
    <row r="350" spans="2:4" ht="12.75" customHeight="1" x14ac:dyDescent="0.25">
      <c r="B350" s="6"/>
      <c r="C350" s="77"/>
      <c r="D350" s="77"/>
    </row>
    <row r="351" spans="2:4" ht="12.75" customHeight="1" x14ac:dyDescent="0.25">
      <c r="B351" s="6"/>
      <c r="C351" s="77"/>
      <c r="D351" s="77"/>
    </row>
    <row r="352" spans="2:4" ht="12.75" customHeight="1" x14ac:dyDescent="0.25">
      <c r="B352" s="6"/>
      <c r="C352" s="77"/>
      <c r="D352" s="77"/>
    </row>
    <row r="353" spans="2:4" ht="12.75" customHeight="1" x14ac:dyDescent="0.25">
      <c r="B353" s="6"/>
      <c r="C353" s="77"/>
      <c r="D353" s="77"/>
    </row>
    <row r="354" spans="2:4" ht="12.75" customHeight="1" x14ac:dyDescent="0.25">
      <c r="B354" s="6"/>
      <c r="C354" s="77"/>
      <c r="D354" s="77"/>
    </row>
    <row r="355" spans="2:4" ht="12.75" customHeight="1" x14ac:dyDescent="0.25">
      <c r="B355" s="6"/>
      <c r="C355" s="77"/>
      <c r="D355" s="77"/>
    </row>
    <row r="356" spans="2:4" ht="12.75" customHeight="1" x14ac:dyDescent="0.25">
      <c r="B356" s="6"/>
      <c r="C356" s="77"/>
      <c r="D356" s="77"/>
    </row>
    <row r="357" spans="2:4" ht="12.75" customHeight="1" x14ac:dyDescent="0.25">
      <c r="B357" s="6"/>
      <c r="C357" s="77"/>
      <c r="D357" s="77"/>
    </row>
    <row r="358" spans="2:4" ht="12.75" customHeight="1" x14ac:dyDescent="0.25">
      <c r="B358" s="6"/>
      <c r="C358" s="77"/>
      <c r="D358" s="77"/>
    </row>
    <row r="359" spans="2:4" ht="12.75" customHeight="1" x14ac:dyDescent="0.25">
      <c r="B359" s="6"/>
      <c r="C359" s="77"/>
      <c r="D359" s="77"/>
    </row>
    <row r="360" spans="2:4" ht="12.75" customHeight="1" x14ac:dyDescent="0.25">
      <c r="B360" s="6"/>
      <c r="C360" s="77"/>
      <c r="D360" s="77"/>
    </row>
    <row r="361" spans="2:4" ht="12.75" customHeight="1" x14ac:dyDescent="0.25">
      <c r="B361" s="6"/>
      <c r="C361" s="77"/>
      <c r="D361" s="77"/>
    </row>
    <row r="362" spans="2:4" ht="12.75" customHeight="1" x14ac:dyDescent="0.25">
      <c r="B362" s="6"/>
      <c r="C362" s="77"/>
      <c r="D362" s="77"/>
    </row>
    <row r="363" spans="2:4" ht="12.75" customHeight="1" x14ac:dyDescent="0.25">
      <c r="B363" s="6"/>
      <c r="C363" s="77"/>
      <c r="D363" s="77"/>
    </row>
    <row r="364" spans="2:4" ht="12.75" customHeight="1" x14ac:dyDescent="0.25">
      <c r="B364" s="6"/>
      <c r="C364" s="77"/>
      <c r="D364" s="77"/>
    </row>
    <row r="365" spans="2:4" ht="12.75" customHeight="1" x14ac:dyDescent="0.25">
      <c r="B365" s="6"/>
      <c r="C365" s="77"/>
      <c r="D365" s="77"/>
    </row>
    <row r="366" spans="2:4" ht="12.75" customHeight="1" x14ac:dyDescent="0.25">
      <c r="B366" s="6"/>
      <c r="C366" s="77"/>
      <c r="D366" s="77"/>
    </row>
    <row r="367" spans="2:4" ht="12.75" customHeight="1" x14ac:dyDescent="0.25">
      <c r="B367" s="6"/>
      <c r="C367" s="77"/>
      <c r="D367" s="77"/>
    </row>
    <row r="368" spans="2:4" ht="12.75" customHeight="1" x14ac:dyDescent="0.25">
      <c r="B368" s="6"/>
      <c r="C368" s="77"/>
      <c r="D368" s="77"/>
    </row>
    <row r="369" spans="2:4" ht="12.75" customHeight="1" x14ac:dyDescent="0.25">
      <c r="B369" s="6"/>
      <c r="C369" s="77"/>
      <c r="D369" s="77"/>
    </row>
    <row r="370" spans="2:4" ht="12.75" customHeight="1" x14ac:dyDescent="0.25">
      <c r="B370" s="6"/>
      <c r="C370" s="77"/>
      <c r="D370" s="77"/>
    </row>
    <row r="371" spans="2:4" ht="12.75" customHeight="1" x14ac:dyDescent="0.25">
      <c r="B371" s="6"/>
      <c r="C371" s="77"/>
      <c r="D371" s="77"/>
    </row>
    <row r="372" spans="2:4" ht="12.75" customHeight="1" x14ac:dyDescent="0.25">
      <c r="B372" s="6"/>
      <c r="C372" s="77"/>
      <c r="D372" s="77"/>
    </row>
    <row r="373" spans="2:4" ht="12.75" customHeight="1" x14ac:dyDescent="0.25">
      <c r="B373" s="6"/>
      <c r="C373" s="77"/>
      <c r="D373" s="77"/>
    </row>
    <row r="374" spans="2:4" ht="12.75" customHeight="1" x14ac:dyDescent="0.25">
      <c r="B374" s="6"/>
      <c r="C374" s="77"/>
      <c r="D374" s="77"/>
    </row>
    <row r="375" spans="2:4" ht="12.75" customHeight="1" x14ac:dyDescent="0.25">
      <c r="B375" s="6"/>
      <c r="C375" s="77"/>
      <c r="D375" s="77"/>
    </row>
    <row r="376" spans="2:4" ht="12.75" customHeight="1" x14ac:dyDescent="0.25">
      <c r="B376" s="6"/>
      <c r="C376" s="77"/>
      <c r="D376" s="77"/>
    </row>
    <row r="377" spans="2:4" ht="12.75" customHeight="1" x14ac:dyDescent="0.25">
      <c r="B377" s="6"/>
      <c r="C377" s="77"/>
      <c r="D377" s="77"/>
    </row>
    <row r="378" spans="2:4" ht="12.75" customHeight="1" x14ac:dyDescent="0.25">
      <c r="B378" s="6"/>
      <c r="C378" s="77"/>
      <c r="D378" s="77"/>
    </row>
    <row r="379" spans="2:4" ht="12.75" customHeight="1" x14ac:dyDescent="0.25">
      <c r="B379" s="6"/>
      <c r="C379" s="77"/>
      <c r="D379" s="77"/>
    </row>
    <row r="380" spans="2:4" ht="12.75" customHeight="1" x14ac:dyDescent="0.25">
      <c r="B380" s="6"/>
      <c r="C380" s="77"/>
      <c r="D380" s="77"/>
    </row>
    <row r="381" spans="2:4" ht="12.75" customHeight="1" x14ac:dyDescent="0.25">
      <c r="B381" s="6"/>
      <c r="C381" s="77"/>
      <c r="D381" s="77"/>
    </row>
    <row r="382" spans="2:4" ht="12.75" customHeight="1" x14ac:dyDescent="0.25">
      <c r="B382" s="6"/>
      <c r="C382" s="77"/>
      <c r="D382" s="77"/>
    </row>
    <row r="383" spans="2:4" ht="12.75" customHeight="1" x14ac:dyDescent="0.25">
      <c r="B383" s="6"/>
      <c r="C383" s="77"/>
      <c r="D383" s="77"/>
    </row>
    <row r="384" spans="2:4" ht="12.75" customHeight="1" x14ac:dyDescent="0.25">
      <c r="B384" s="6"/>
      <c r="C384" s="77"/>
      <c r="D384" s="77"/>
    </row>
    <row r="385" spans="2:4" ht="12.75" customHeight="1" x14ac:dyDescent="0.25">
      <c r="B385" s="6"/>
      <c r="C385" s="77"/>
      <c r="D385" s="77"/>
    </row>
    <row r="386" spans="2:4" ht="12.75" customHeight="1" x14ac:dyDescent="0.25">
      <c r="B386" s="6"/>
      <c r="C386" s="77"/>
      <c r="D386" s="77"/>
    </row>
    <row r="387" spans="2:4" ht="12.75" customHeight="1" x14ac:dyDescent="0.25">
      <c r="B387" s="6"/>
      <c r="C387" s="77"/>
      <c r="D387" s="77"/>
    </row>
    <row r="388" spans="2:4" ht="12.75" customHeight="1" x14ac:dyDescent="0.25">
      <c r="B388" s="6"/>
      <c r="C388" s="77"/>
      <c r="D388" s="77"/>
    </row>
    <row r="389" spans="2:4" ht="12.75" customHeight="1" x14ac:dyDescent="0.25">
      <c r="B389" s="6"/>
      <c r="C389" s="77"/>
      <c r="D389" s="77"/>
    </row>
    <row r="390" spans="2:4" ht="12.75" customHeight="1" x14ac:dyDescent="0.25">
      <c r="B390" s="6"/>
      <c r="C390" s="77"/>
      <c r="D390" s="77"/>
    </row>
    <row r="391" spans="2:4" ht="12.75" customHeight="1" x14ac:dyDescent="0.25">
      <c r="B391" s="6"/>
      <c r="C391" s="77"/>
      <c r="D391" s="77"/>
    </row>
    <row r="392" spans="2:4" ht="12.75" customHeight="1" x14ac:dyDescent="0.25">
      <c r="B392" s="6"/>
      <c r="C392" s="77"/>
      <c r="D392" s="77"/>
    </row>
    <row r="393" spans="2:4" ht="12.75" customHeight="1" x14ac:dyDescent="0.25">
      <c r="B393" s="6"/>
      <c r="C393" s="77"/>
      <c r="D393" s="77"/>
    </row>
    <row r="394" spans="2:4" ht="12.75" customHeight="1" x14ac:dyDescent="0.25">
      <c r="B394" s="6"/>
      <c r="C394" s="77"/>
      <c r="D394" s="77"/>
    </row>
    <row r="395" spans="2:4" ht="12.75" customHeight="1" x14ac:dyDescent="0.25">
      <c r="B395" s="6"/>
      <c r="C395" s="77"/>
      <c r="D395" s="77"/>
    </row>
    <row r="396" spans="2:4" ht="12.75" customHeight="1" x14ac:dyDescent="0.25">
      <c r="B396" s="6"/>
      <c r="C396" s="77"/>
      <c r="D396" s="77"/>
    </row>
    <row r="397" spans="2:4" ht="12.75" customHeight="1" x14ac:dyDescent="0.25">
      <c r="B397" s="6"/>
      <c r="C397" s="77"/>
      <c r="D397" s="77"/>
    </row>
    <row r="398" spans="2:4" ht="12.75" customHeight="1" x14ac:dyDescent="0.25">
      <c r="B398" s="6"/>
      <c r="C398" s="77"/>
      <c r="D398" s="77"/>
    </row>
    <row r="399" spans="2:4" ht="12.75" customHeight="1" x14ac:dyDescent="0.25">
      <c r="B399" s="6"/>
      <c r="C399" s="77"/>
      <c r="D399" s="77"/>
    </row>
    <row r="400" spans="2:4" ht="12.75" customHeight="1" x14ac:dyDescent="0.25">
      <c r="B400" s="6"/>
      <c r="C400" s="77"/>
      <c r="D400" s="77"/>
    </row>
    <row r="401" spans="2:4" ht="12.75" customHeight="1" x14ac:dyDescent="0.25">
      <c r="B401" s="6"/>
      <c r="C401" s="77"/>
      <c r="D401" s="77"/>
    </row>
    <row r="402" spans="2:4" ht="12.75" customHeight="1" x14ac:dyDescent="0.25">
      <c r="B402" s="6"/>
      <c r="C402" s="77"/>
      <c r="D402" s="77"/>
    </row>
    <row r="403" spans="2:4" ht="12.75" customHeight="1" x14ac:dyDescent="0.25">
      <c r="B403" s="6"/>
      <c r="C403" s="77"/>
      <c r="D403" s="77"/>
    </row>
    <row r="404" spans="2:4" ht="12.75" customHeight="1" x14ac:dyDescent="0.25">
      <c r="B404" s="6"/>
      <c r="C404" s="77"/>
      <c r="D404" s="77"/>
    </row>
    <row r="405" spans="2:4" ht="12.75" customHeight="1" x14ac:dyDescent="0.25">
      <c r="B405" s="6"/>
      <c r="C405" s="77"/>
      <c r="D405" s="77"/>
    </row>
    <row r="406" spans="2:4" ht="12.75" customHeight="1" x14ac:dyDescent="0.25">
      <c r="B406" s="6"/>
      <c r="C406" s="77"/>
      <c r="D406" s="77"/>
    </row>
    <row r="407" spans="2:4" ht="12.75" customHeight="1" x14ac:dyDescent="0.25">
      <c r="B407" s="6"/>
      <c r="C407" s="77"/>
      <c r="D407" s="77"/>
    </row>
    <row r="408" spans="2:4" ht="12.75" customHeight="1" x14ac:dyDescent="0.25">
      <c r="B408" s="6"/>
      <c r="C408" s="77"/>
      <c r="D408" s="77"/>
    </row>
    <row r="409" spans="2:4" ht="12.75" customHeight="1" x14ac:dyDescent="0.25">
      <c r="B409" s="6"/>
      <c r="C409" s="77"/>
      <c r="D409" s="77"/>
    </row>
    <row r="410" spans="2:4" ht="12.75" customHeight="1" x14ac:dyDescent="0.25">
      <c r="B410" s="6"/>
      <c r="C410" s="77"/>
      <c r="D410" s="77"/>
    </row>
    <row r="411" spans="2:4" ht="12.75" customHeight="1" x14ac:dyDescent="0.25">
      <c r="B411" s="6"/>
      <c r="C411" s="77"/>
      <c r="D411" s="77"/>
    </row>
    <row r="412" spans="2:4" ht="12.75" customHeight="1" x14ac:dyDescent="0.25">
      <c r="B412" s="6"/>
      <c r="C412" s="77"/>
      <c r="D412" s="77"/>
    </row>
    <row r="413" spans="2:4" ht="12.75" customHeight="1" x14ac:dyDescent="0.25">
      <c r="B413" s="6"/>
      <c r="C413" s="77"/>
      <c r="D413" s="77"/>
    </row>
    <row r="414" spans="2:4" ht="12.75" customHeight="1" x14ac:dyDescent="0.25">
      <c r="B414" s="6"/>
      <c r="C414" s="77"/>
      <c r="D414" s="77"/>
    </row>
    <row r="415" spans="2:4" ht="12.75" customHeight="1" x14ac:dyDescent="0.25">
      <c r="B415" s="6"/>
      <c r="C415" s="77"/>
      <c r="D415" s="77"/>
    </row>
    <row r="416" spans="2:4" ht="12.75" customHeight="1" x14ac:dyDescent="0.25">
      <c r="B416" s="6"/>
      <c r="C416" s="77"/>
      <c r="D416" s="77"/>
    </row>
    <row r="417" spans="2:4" ht="12.75" customHeight="1" x14ac:dyDescent="0.25">
      <c r="B417" s="6"/>
      <c r="C417" s="77"/>
      <c r="D417" s="77"/>
    </row>
    <row r="418" spans="2:4" ht="12.75" customHeight="1" x14ac:dyDescent="0.25">
      <c r="B418" s="6"/>
      <c r="C418" s="77"/>
      <c r="D418" s="77"/>
    </row>
    <row r="419" spans="2:4" ht="12.75" customHeight="1" x14ac:dyDescent="0.25">
      <c r="B419" s="6"/>
      <c r="C419" s="77"/>
      <c r="D419" s="77"/>
    </row>
    <row r="420" spans="2:4" ht="12.75" customHeight="1" x14ac:dyDescent="0.25">
      <c r="B420" s="6"/>
      <c r="C420" s="77"/>
      <c r="D420" s="77"/>
    </row>
    <row r="421" spans="2:4" ht="12.75" customHeight="1" x14ac:dyDescent="0.25">
      <c r="B421" s="6"/>
      <c r="C421" s="77"/>
      <c r="D421" s="77"/>
    </row>
    <row r="422" spans="2:4" ht="12.75" customHeight="1" x14ac:dyDescent="0.25">
      <c r="B422" s="6"/>
      <c r="C422" s="77"/>
      <c r="D422" s="77"/>
    </row>
    <row r="423" spans="2:4" ht="12.75" customHeight="1" x14ac:dyDescent="0.25">
      <c r="B423" s="6"/>
      <c r="C423" s="77"/>
      <c r="D423" s="77"/>
    </row>
    <row r="424" spans="2:4" ht="12.75" customHeight="1" x14ac:dyDescent="0.25">
      <c r="B424" s="6"/>
      <c r="C424" s="77"/>
      <c r="D424" s="77"/>
    </row>
    <row r="425" spans="2:4" ht="12.75" customHeight="1" x14ac:dyDescent="0.25">
      <c r="B425" s="6"/>
      <c r="C425" s="77"/>
      <c r="D425" s="77"/>
    </row>
    <row r="426" spans="2:4" ht="12.75" customHeight="1" x14ac:dyDescent="0.25">
      <c r="B426" s="6"/>
      <c r="C426" s="77"/>
      <c r="D426" s="77"/>
    </row>
    <row r="427" spans="2:4" ht="12.75" customHeight="1" x14ac:dyDescent="0.25">
      <c r="B427" s="6"/>
      <c r="C427" s="77"/>
      <c r="D427" s="77"/>
    </row>
    <row r="428" spans="2:4" ht="12.75" customHeight="1" x14ac:dyDescent="0.25">
      <c r="B428" s="6"/>
      <c r="C428" s="77"/>
      <c r="D428" s="77"/>
    </row>
    <row r="429" spans="2:4" ht="12.75" customHeight="1" x14ac:dyDescent="0.25">
      <c r="B429" s="6"/>
      <c r="C429" s="77"/>
      <c r="D429" s="77"/>
    </row>
    <row r="430" spans="2:4" ht="12.75" customHeight="1" x14ac:dyDescent="0.25">
      <c r="B430" s="6"/>
      <c r="C430" s="77"/>
      <c r="D430" s="77"/>
    </row>
    <row r="431" spans="2:4" ht="12.75" customHeight="1" x14ac:dyDescent="0.25">
      <c r="B431" s="6"/>
      <c r="C431" s="77"/>
      <c r="D431" s="77"/>
    </row>
    <row r="432" spans="2:4" ht="12.75" customHeight="1" x14ac:dyDescent="0.25">
      <c r="B432" s="6"/>
      <c r="C432" s="77"/>
      <c r="D432" s="77"/>
    </row>
    <row r="433" spans="2:4" ht="12.75" customHeight="1" x14ac:dyDescent="0.25">
      <c r="B433" s="6"/>
      <c r="C433" s="77"/>
      <c r="D433" s="77"/>
    </row>
    <row r="434" spans="2:4" ht="12.75" customHeight="1" x14ac:dyDescent="0.25">
      <c r="B434" s="6"/>
      <c r="C434" s="77"/>
      <c r="D434" s="77"/>
    </row>
    <row r="435" spans="2:4" ht="12.75" customHeight="1" x14ac:dyDescent="0.25">
      <c r="B435" s="6"/>
      <c r="C435" s="77"/>
      <c r="D435" s="77"/>
    </row>
    <row r="436" spans="2:4" ht="12.75" customHeight="1" x14ac:dyDescent="0.25">
      <c r="B436" s="6"/>
      <c r="C436" s="77"/>
      <c r="D436" s="77"/>
    </row>
    <row r="437" spans="2:4" ht="12.75" customHeight="1" x14ac:dyDescent="0.25">
      <c r="B437" s="6"/>
      <c r="C437" s="77"/>
      <c r="D437" s="77"/>
    </row>
    <row r="438" spans="2:4" ht="12.75" customHeight="1" x14ac:dyDescent="0.25">
      <c r="B438" s="6"/>
      <c r="C438" s="77"/>
      <c r="D438" s="77"/>
    </row>
    <row r="439" spans="2:4" ht="12.75" customHeight="1" x14ac:dyDescent="0.25">
      <c r="B439" s="6"/>
      <c r="C439" s="77"/>
      <c r="D439" s="77"/>
    </row>
    <row r="440" spans="2:4" ht="12.75" customHeight="1" x14ac:dyDescent="0.25">
      <c r="B440" s="6"/>
      <c r="C440" s="77"/>
      <c r="D440" s="77"/>
    </row>
    <row r="441" spans="2:4" ht="12.75" customHeight="1" x14ac:dyDescent="0.25">
      <c r="B441" s="6"/>
      <c r="C441" s="77"/>
      <c r="D441" s="77"/>
    </row>
    <row r="442" spans="2:4" ht="12.75" customHeight="1" x14ac:dyDescent="0.25">
      <c r="B442" s="6"/>
      <c r="C442" s="77"/>
      <c r="D442" s="77"/>
    </row>
    <row r="443" spans="2:4" ht="12.75" customHeight="1" x14ac:dyDescent="0.25">
      <c r="B443" s="6"/>
      <c r="C443" s="77"/>
      <c r="D443" s="77"/>
    </row>
    <row r="444" spans="2:4" ht="12.75" customHeight="1" x14ac:dyDescent="0.25">
      <c r="B444" s="6"/>
      <c r="C444" s="77"/>
      <c r="D444" s="77"/>
    </row>
    <row r="445" spans="2:4" ht="12.75" customHeight="1" x14ac:dyDescent="0.25">
      <c r="B445" s="6"/>
      <c r="C445" s="77"/>
      <c r="D445" s="77"/>
    </row>
    <row r="446" spans="2:4" ht="12.75" customHeight="1" x14ac:dyDescent="0.25">
      <c r="B446" s="6"/>
      <c r="C446" s="77"/>
      <c r="D446" s="77"/>
    </row>
    <row r="447" spans="2:4" ht="12.75" customHeight="1" x14ac:dyDescent="0.25">
      <c r="B447" s="6"/>
      <c r="C447" s="77"/>
      <c r="D447" s="77"/>
    </row>
    <row r="448" spans="2:4" ht="12.75" customHeight="1" x14ac:dyDescent="0.25">
      <c r="B448" s="6"/>
      <c r="C448" s="77"/>
      <c r="D448" s="77"/>
    </row>
    <row r="449" spans="2:4" ht="12.75" customHeight="1" x14ac:dyDescent="0.25">
      <c r="B449" s="6"/>
      <c r="C449" s="77"/>
      <c r="D449" s="77"/>
    </row>
    <row r="450" spans="2:4" ht="12.75" customHeight="1" x14ac:dyDescent="0.25">
      <c r="B450" s="6"/>
      <c r="C450" s="77"/>
      <c r="D450" s="77"/>
    </row>
    <row r="451" spans="2:4" ht="12.75" customHeight="1" x14ac:dyDescent="0.25">
      <c r="B451" s="6"/>
      <c r="C451" s="77"/>
      <c r="D451" s="77"/>
    </row>
    <row r="452" spans="2:4" ht="12.75" customHeight="1" x14ac:dyDescent="0.25">
      <c r="B452" s="6"/>
      <c r="C452" s="77"/>
      <c r="D452" s="77"/>
    </row>
    <row r="453" spans="2:4" ht="12.75" customHeight="1" x14ac:dyDescent="0.25">
      <c r="B453" s="6"/>
      <c r="C453" s="77"/>
      <c r="D453" s="77"/>
    </row>
    <row r="454" spans="2:4" ht="12.75" customHeight="1" x14ac:dyDescent="0.25">
      <c r="B454" s="6"/>
      <c r="C454" s="77"/>
      <c r="D454" s="77"/>
    </row>
    <row r="455" spans="2:4" ht="12.75" customHeight="1" x14ac:dyDescent="0.25">
      <c r="B455" s="6"/>
      <c r="C455" s="77"/>
      <c r="D455" s="77"/>
    </row>
    <row r="456" spans="2:4" ht="12.75" customHeight="1" x14ac:dyDescent="0.25">
      <c r="B456" s="6"/>
      <c r="C456" s="77"/>
      <c r="D456" s="77"/>
    </row>
    <row r="457" spans="2:4" ht="12.75" customHeight="1" x14ac:dyDescent="0.25">
      <c r="B457" s="6"/>
      <c r="C457" s="77"/>
      <c r="D457" s="77"/>
    </row>
    <row r="458" spans="2:4" ht="12.75" customHeight="1" x14ac:dyDescent="0.25">
      <c r="B458" s="6"/>
      <c r="C458" s="77"/>
      <c r="D458" s="77"/>
    </row>
    <row r="459" spans="2:4" ht="12.75" customHeight="1" x14ac:dyDescent="0.25">
      <c r="B459" s="6"/>
      <c r="C459" s="77"/>
      <c r="D459" s="77"/>
    </row>
    <row r="460" spans="2:4" ht="12.75" customHeight="1" x14ac:dyDescent="0.25">
      <c r="B460" s="6"/>
      <c r="C460" s="77"/>
      <c r="D460" s="77"/>
    </row>
    <row r="461" spans="2:4" ht="12.75" customHeight="1" x14ac:dyDescent="0.25">
      <c r="B461" s="6"/>
      <c r="C461" s="77"/>
      <c r="D461" s="77"/>
    </row>
    <row r="462" spans="2:4" ht="12.75" customHeight="1" x14ac:dyDescent="0.25">
      <c r="B462" s="6"/>
      <c r="C462" s="77"/>
      <c r="D462" s="77"/>
    </row>
    <row r="463" spans="2:4" ht="12.75" customHeight="1" x14ac:dyDescent="0.25">
      <c r="B463" s="6"/>
      <c r="C463" s="77"/>
      <c r="D463" s="77"/>
    </row>
    <row r="464" spans="2:4" ht="12.75" customHeight="1" x14ac:dyDescent="0.25">
      <c r="B464" s="6"/>
      <c r="C464" s="77"/>
      <c r="D464" s="77"/>
    </row>
    <row r="465" spans="2:4" ht="12.75" customHeight="1" x14ac:dyDescent="0.25">
      <c r="B465" s="6"/>
      <c r="C465" s="77"/>
      <c r="D465" s="77"/>
    </row>
    <row r="466" spans="2:4" ht="12.75" customHeight="1" x14ac:dyDescent="0.25">
      <c r="B466" s="6"/>
      <c r="C466" s="77"/>
      <c r="D466" s="77"/>
    </row>
    <row r="467" spans="2:4" ht="12.75" customHeight="1" x14ac:dyDescent="0.25">
      <c r="B467" s="6"/>
      <c r="C467" s="77"/>
      <c r="D467" s="77"/>
    </row>
    <row r="468" spans="2:4" ht="12.75" customHeight="1" x14ac:dyDescent="0.25">
      <c r="B468" s="6"/>
      <c r="C468" s="77"/>
      <c r="D468" s="77"/>
    </row>
    <row r="469" spans="2:4" ht="12.75" customHeight="1" x14ac:dyDescent="0.25">
      <c r="B469" s="6"/>
      <c r="C469" s="77"/>
      <c r="D469" s="77"/>
    </row>
    <row r="470" spans="2:4" ht="12.75" customHeight="1" x14ac:dyDescent="0.25">
      <c r="B470" s="6"/>
      <c r="C470" s="77"/>
      <c r="D470" s="77"/>
    </row>
    <row r="471" spans="2:4" ht="12.75" customHeight="1" x14ac:dyDescent="0.25">
      <c r="B471" s="6"/>
      <c r="C471" s="77"/>
      <c r="D471" s="77"/>
    </row>
    <row r="472" spans="2:4" ht="12.75" customHeight="1" x14ac:dyDescent="0.25">
      <c r="B472" s="6"/>
      <c r="C472" s="77"/>
      <c r="D472" s="77"/>
    </row>
    <row r="473" spans="2:4" ht="12.75" customHeight="1" x14ac:dyDescent="0.25">
      <c r="B473" s="6"/>
      <c r="C473" s="77"/>
      <c r="D473" s="77"/>
    </row>
    <row r="474" spans="2:4" ht="12.75" customHeight="1" x14ac:dyDescent="0.25">
      <c r="B474" s="6"/>
      <c r="C474" s="77"/>
      <c r="D474" s="77"/>
    </row>
    <row r="475" spans="2:4" ht="12.75" customHeight="1" x14ac:dyDescent="0.25">
      <c r="B475" s="6"/>
      <c r="C475" s="77"/>
      <c r="D475" s="77"/>
    </row>
    <row r="476" spans="2:4" ht="12.75" customHeight="1" x14ac:dyDescent="0.25">
      <c r="B476" s="6"/>
      <c r="C476" s="77"/>
      <c r="D476" s="77"/>
    </row>
    <row r="477" spans="2:4" ht="12.75" customHeight="1" x14ac:dyDescent="0.25">
      <c r="B477" s="6"/>
      <c r="C477" s="77"/>
      <c r="D477" s="77"/>
    </row>
    <row r="478" spans="2:4" ht="12.75" customHeight="1" x14ac:dyDescent="0.25">
      <c r="B478" s="6"/>
      <c r="C478" s="77"/>
      <c r="D478" s="77"/>
    </row>
    <row r="479" spans="2:4" ht="12.75" customHeight="1" x14ac:dyDescent="0.25">
      <c r="B479" s="6"/>
      <c r="C479" s="77"/>
      <c r="D479" s="77"/>
    </row>
    <row r="480" spans="2:4" ht="12.75" customHeight="1" x14ac:dyDescent="0.25">
      <c r="B480" s="6"/>
      <c r="C480" s="77"/>
      <c r="D480" s="77"/>
    </row>
    <row r="481" spans="2:4" ht="12.75" customHeight="1" x14ac:dyDescent="0.25">
      <c r="B481" s="6"/>
      <c r="C481" s="77"/>
      <c r="D481" s="77"/>
    </row>
    <row r="482" spans="2:4" ht="12.75" customHeight="1" x14ac:dyDescent="0.25">
      <c r="B482" s="6"/>
      <c r="C482" s="77"/>
      <c r="D482" s="77"/>
    </row>
    <row r="483" spans="2:4" ht="12.75" customHeight="1" x14ac:dyDescent="0.25">
      <c r="B483" s="6"/>
      <c r="C483" s="77"/>
      <c r="D483" s="77"/>
    </row>
    <row r="484" spans="2:4" ht="12.75" customHeight="1" x14ac:dyDescent="0.25">
      <c r="B484" s="6"/>
      <c r="C484" s="77"/>
      <c r="D484" s="77"/>
    </row>
    <row r="485" spans="2:4" ht="12.75" customHeight="1" x14ac:dyDescent="0.25">
      <c r="B485" s="6"/>
      <c r="C485" s="77"/>
      <c r="D485" s="77"/>
    </row>
    <row r="486" spans="2:4" ht="12.75" customHeight="1" x14ac:dyDescent="0.25">
      <c r="B486" s="6"/>
      <c r="C486" s="77"/>
      <c r="D486" s="77"/>
    </row>
    <row r="487" spans="2:4" ht="12.75" customHeight="1" x14ac:dyDescent="0.25">
      <c r="B487" s="6"/>
      <c r="C487" s="77"/>
      <c r="D487" s="77"/>
    </row>
    <row r="488" spans="2:4" ht="12.75" customHeight="1" x14ac:dyDescent="0.25">
      <c r="B488" s="6"/>
      <c r="C488" s="77"/>
      <c r="D488" s="77"/>
    </row>
    <row r="489" spans="2:4" ht="12.75" customHeight="1" x14ac:dyDescent="0.25">
      <c r="B489" s="6"/>
      <c r="C489" s="77"/>
      <c r="D489" s="77"/>
    </row>
    <row r="490" spans="2:4" ht="12.75" customHeight="1" x14ac:dyDescent="0.25">
      <c r="B490" s="6"/>
      <c r="C490" s="77"/>
      <c r="D490" s="77"/>
    </row>
    <row r="491" spans="2:4" ht="12.75" customHeight="1" x14ac:dyDescent="0.25">
      <c r="B491" s="6"/>
      <c r="C491" s="77"/>
      <c r="D491" s="77"/>
    </row>
    <row r="492" spans="2:4" ht="12.75" customHeight="1" x14ac:dyDescent="0.25">
      <c r="B492" s="6"/>
      <c r="C492" s="77"/>
      <c r="D492" s="77"/>
    </row>
    <row r="493" spans="2:4" ht="12.75" customHeight="1" x14ac:dyDescent="0.25">
      <c r="B493" s="6"/>
      <c r="C493" s="77"/>
      <c r="D493" s="77"/>
    </row>
    <row r="494" spans="2:4" ht="12.75" customHeight="1" x14ac:dyDescent="0.25">
      <c r="B494" s="6"/>
      <c r="C494" s="77"/>
      <c r="D494" s="77"/>
    </row>
    <row r="495" spans="2:4" ht="12.75" customHeight="1" x14ac:dyDescent="0.25">
      <c r="B495" s="6"/>
      <c r="C495" s="77"/>
      <c r="D495" s="77"/>
    </row>
    <row r="496" spans="2:4" ht="12.75" customHeight="1" x14ac:dyDescent="0.25">
      <c r="B496" s="6"/>
      <c r="C496" s="77"/>
      <c r="D496" s="77"/>
    </row>
    <row r="497" spans="2:4" ht="12.75" customHeight="1" x14ac:dyDescent="0.25">
      <c r="B497" s="6"/>
      <c r="C497" s="77"/>
      <c r="D497" s="77"/>
    </row>
    <row r="498" spans="2:4" ht="12.75" customHeight="1" x14ac:dyDescent="0.25">
      <c r="B498" s="6"/>
      <c r="C498" s="77"/>
      <c r="D498" s="77"/>
    </row>
    <row r="499" spans="2:4" ht="12.75" customHeight="1" x14ac:dyDescent="0.25">
      <c r="B499" s="6"/>
      <c r="C499" s="77"/>
      <c r="D499" s="77"/>
    </row>
    <row r="500" spans="2:4" ht="12.75" customHeight="1" x14ac:dyDescent="0.25">
      <c r="B500" s="6"/>
      <c r="C500" s="77"/>
      <c r="D500" s="77"/>
    </row>
    <row r="501" spans="2:4" ht="12.75" customHeight="1" x14ac:dyDescent="0.25">
      <c r="B501" s="6"/>
      <c r="C501" s="77"/>
      <c r="D501" s="77"/>
    </row>
    <row r="502" spans="2:4" ht="12.75" customHeight="1" x14ac:dyDescent="0.25">
      <c r="B502" s="6"/>
      <c r="C502" s="77"/>
      <c r="D502" s="77"/>
    </row>
    <row r="503" spans="2:4" ht="12.75" customHeight="1" x14ac:dyDescent="0.25">
      <c r="B503" s="6"/>
      <c r="C503" s="77"/>
      <c r="D503" s="77"/>
    </row>
    <row r="504" spans="2:4" ht="12.75" customHeight="1" x14ac:dyDescent="0.25">
      <c r="B504" s="6"/>
      <c r="C504" s="77"/>
      <c r="D504" s="77"/>
    </row>
    <row r="505" spans="2:4" ht="12.75" customHeight="1" x14ac:dyDescent="0.25">
      <c r="B505" s="6"/>
      <c r="C505" s="77"/>
      <c r="D505" s="77"/>
    </row>
    <row r="506" spans="2:4" ht="12.75" customHeight="1" x14ac:dyDescent="0.25">
      <c r="B506" s="6"/>
      <c r="C506" s="77"/>
      <c r="D506" s="77"/>
    </row>
    <row r="507" spans="2:4" ht="12.75" customHeight="1" x14ac:dyDescent="0.25">
      <c r="B507" s="6"/>
      <c r="C507" s="77"/>
      <c r="D507" s="77"/>
    </row>
    <row r="508" spans="2:4" ht="12.75" customHeight="1" x14ac:dyDescent="0.25">
      <c r="B508" s="6"/>
      <c r="C508" s="77"/>
      <c r="D508" s="77"/>
    </row>
    <row r="509" spans="2:4" ht="12.75" customHeight="1" x14ac:dyDescent="0.25">
      <c r="B509" s="6"/>
      <c r="C509" s="77"/>
      <c r="D509" s="77"/>
    </row>
    <row r="510" spans="2:4" ht="12.75" customHeight="1" x14ac:dyDescent="0.25">
      <c r="B510" s="6"/>
      <c r="C510" s="77"/>
      <c r="D510" s="77"/>
    </row>
    <row r="511" spans="2:4" ht="12.75" customHeight="1" x14ac:dyDescent="0.25">
      <c r="B511" s="6"/>
      <c r="C511" s="77"/>
      <c r="D511" s="77"/>
    </row>
    <row r="512" spans="2:4" ht="12.75" customHeight="1" x14ac:dyDescent="0.25">
      <c r="B512" s="6"/>
      <c r="C512" s="77"/>
      <c r="D512" s="77"/>
    </row>
    <row r="513" spans="2:4" ht="12.75" customHeight="1" x14ac:dyDescent="0.25">
      <c r="B513" s="6"/>
      <c r="C513" s="77"/>
      <c r="D513" s="77"/>
    </row>
    <row r="514" spans="2:4" ht="12.75" customHeight="1" x14ac:dyDescent="0.25">
      <c r="B514" s="6"/>
      <c r="C514" s="77"/>
      <c r="D514" s="77"/>
    </row>
    <row r="515" spans="2:4" ht="12.75" customHeight="1" x14ac:dyDescent="0.25">
      <c r="B515" s="6"/>
      <c r="C515" s="77"/>
      <c r="D515" s="77"/>
    </row>
    <row r="516" spans="2:4" ht="12.75" customHeight="1" x14ac:dyDescent="0.25">
      <c r="B516" s="6"/>
      <c r="C516" s="77"/>
      <c r="D516" s="77"/>
    </row>
    <row r="517" spans="2:4" ht="12.75" customHeight="1" x14ac:dyDescent="0.25">
      <c r="B517" s="6"/>
      <c r="C517" s="77"/>
      <c r="D517" s="77"/>
    </row>
    <row r="518" spans="2:4" ht="12.75" customHeight="1" x14ac:dyDescent="0.25">
      <c r="B518" s="6"/>
      <c r="C518" s="77"/>
      <c r="D518" s="77"/>
    </row>
    <row r="519" spans="2:4" ht="12.75" customHeight="1" x14ac:dyDescent="0.25">
      <c r="B519" s="6"/>
      <c r="C519" s="77"/>
      <c r="D519" s="77"/>
    </row>
    <row r="520" spans="2:4" ht="12.75" customHeight="1" x14ac:dyDescent="0.25">
      <c r="B520" s="6"/>
      <c r="C520" s="77"/>
      <c r="D520" s="77"/>
    </row>
    <row r="521" spans="2:4" ht="12.75" customHeight="1" x14ac:dyDescent="0.25">
      <c r="B521" s="6"/>
      <c r="C521" s="77"/>
      <c r="D521" s="77"/>
    </row>
    <row r="522" spans="2:4" ht="12.75" customHeight="1" x14ac:dyDescent="0.25">
      <c r="B522" s="6"/>
      <c r="C522" s="77"/>
      <c r="D522" s="77"/>
    </row>
    <row r="523" spans="2:4" ht="12.75" customHeight="1" x14ac:dyDescent="0.25">
      <c r="B523" s="6"/>
      <c r="C523" s="77"/>
      <c r="D523" s="77"/>
    </row>
    <row r="524" spans="2:4" ht="12.75" customHeight="1" x14ac:dyDescent="0.25">
      <c r="B524" s="6"/>
      <c r="C524" s="77"/>
      <c r="D524" s="77"/>
    </row>
    <row r="525" spans="2:4" ht="12.75" customHeight="1" x14ac:dyDescent="0.25">
      <c r="B525" s="6"/>
      <c r="C525" s="77"/>
      <c r="D525" s="77"/>
    </row>
    <row r="526" spans="2:4" ht="12.75" customHeight="1" x14ac:dyDescent="0.25">
      <c r="B526" s="6"/>
      <c r="C526" s="77"/>
      <c r="D526" s="77"/>
    </row>
    <row r="527" spans="2:4" ht="12.75" customHeight="1" x14ac:dyDescent="0.25">
      <c r="B527" s="6"/>
      <c r="C527" s="77"/>
      <c r="D527" s="77"/>
    </row>
    <row r="528" spans="2:4" ht="12.75" customHeight="1" x14ac:dyDescent="0.25">
      <c r="B528" s="6"/>
      <c r="C528" s="77"/>
      <c r="D528" s="77"/>
    </row>
    <row r="529" spans="2:4" ht="12.75" customHeight="1" x14ac:dyDescent="0.25">
      <c r="B529" s="6"/>
      <c r="C529" s="77"/>
      <c r="D529" s="77"/>
    </row>
    <row r="530" spans="2:4" ht="12.75" customHeight="1" x14ac:dyDescent="0.25">
      <c r="B530" s="6"/>
      <c r="C530" s="77"/>
      <c r="D530" s="77"/>
    </row>
    <row r="531" spans="2:4" ht="12.75" customHeight="1" x14ac:dyDescent="0.25">
      <c r="B531" s="6"/>
      <c r="C531" s="77"/>
      <c r="D531" s="77"/>
    </row>
    <row r="532" spans="2:4" ht="12.75" customHeight="1" x14ac:dyDescent="0.25">
      <c r="B532" s="6"/>
      <c r="C532" s="77"/>
      <c r="D532" s="77"/>
    </row>
    <row r="533" spans="2:4" ht="12.75" customHeight="1" x14ac:dyDescent="0.25">
      <c r="B533" s="6"/>
      <c r="C533" s="77"/>
      <c r="D533" s="77"/>
    </row>
    <row r="534" spans="2:4" ht="12.75" customHeight="1" x14ac:dyDescent="0.25">
      <c r="B534" s="6"/>
      <c r="C534" s="77"/>
      <c r="D534" s="77"/>
    </row>
    <row r="535" spans="2:4" ht="12.75" customHeight="1" x14ac:dyDescent="0.25">
      <c r="B535" s="6"/>
      <c r="C535" s="77"/>
      <c r="D535" s="77"/>
    </row>
    <row r="536" spans="2:4" ht="12.75" customHeight="1" x14ac:dyDescent="0.25">
      <c r="B536" s="6"/>
      <c r="C536" s="77"/>
      <c r="D536" s="77"/>
    </row>
    <row r="537" spans="2:4" ht="12.75" customHeight="1" x14ac:dyDescent="0.25">
      <c r="B537" s="6"/>
      <c r="C537" s="77"/>
      <c r="D537" s="77"/>
    </row>
    <row r="538" spans="2:4" ht="12.75" customHeight="1" x14ac:dyDescent="0.25">
      <c r="B538" s="6"/>
      <c r="C538" s="77"/>
      <c r="D538" s="77"/>
    </row>
    <row r="539" spans="2:4" ht="12.75" customHeight="1" x14ac:dyDescent="0.25">
      <c r="B539" s="6"/>
      <c r="C539" s="77"/>
      <c r="D539" s="77"/>
    </row>
    <row r="540" spans="2:4" ht="12.75" customHeight="1" x14ac:dyDescent="0.25">
      <c r="B540" s="6"/>
      <c r="C540" s="77"/>
      <c r="D540" s="77"/>
    </row>
    <row r="541" spans="2:4" ht="12.75" customHeight="1" x14ac:dyDescent="0.25">
      <c r="B541" s="6"/>
      <c r="C541" s="77"/>
      <c r="D541" s="77"/>
    </row>
    <row r="542" spans="2:4" ht="12.75" customHeight="1" x14ac:dyDescent="0.25">
      <c r="B542" s="6"/>
      <c r="C542" s="77"/>
      <c r="D542" s="77"/>
    </row>
    <row r="543" spans="2:4" ht="12.75" customHeight="1" x14ac:dyDescent="0.25">
      <c r="B543" s="6"/>
      <c r="C543" s="77"/>
      <c r="D543" s="77"/>
    </row>
    <row r="544" spans="2:4" ht="12.75" customHeight="1" x14ac:dyDescent="0.25">
      <c r="B544" s="6"/>
      <c r="C544" s="77"/>
      <c r="D544" s="77"/>
    </row>
    <row r="545" spans="2:4" ht="12.75" customHeight="1" x14ac:dyDescent="0.25">
      <c r="B545" s="6"/>
      <c r="C545" s="77"/>
      <c r="D545" s="77"/>
    </row>
    <row r="546" spans="2:4" ht="12.75" customHeight="1" x14ac:dyDescent="0.25">
      <c r="B546" s="6"/>
      <c r="C546" s="77"/>
      <c r="D546" s="77"/>
    </row>
    <row r="547" spans="2:4" ht="12.75" customHeight="1" x14ac:dyDescent="0.25">
      <c r="B547" s="6"/>
      <c r="C547" s="77"/>
      <c r="D547" s="77"/>
    </row>
    <row r="548" spans="2:4" ht="12.75" customHeight="1" x14ac:dyDescent="0.25">
      <c r="B548" s="6"/>
      <c r="C548" s="77"/>
      <c r="D548" s="77"/>
    </row>
    <row r="549" spans="2:4" ht="12.75" customHeight="1" x14ac:dyDescent="0.25">
      <c r="B549" s="6"/>
      <c r="C549" s="77"/>
      <c r="D549" s="77"/>
    </row>
    <row r="550" spans="2:4" ht="12.75" customHeight="1" x14ac:dyDescent="0.25">
      <c r="B550" s="6"/>
      <c r="C550" s="77"/>
      <c r="D550" s="77"/>
    </row>
    <row r="551" spans="2:4" ht="12.75" customHeight="1" x14ac:dyDescent="0.25">
      <c r="B551" s="6"/>
      <c r="C551" s="77"/>
      <c r="D551" s="77"/>
    </row>
    <row r="552" spans="2:4" ht="12.75" customHeight="1" x14ac:dyDescent="0.25">
      <c r="B552" s="6"/>
      <c r="C552" s="77"/>
      <c r="D552" s="77"/>
    </row>
    <row r="553" spans="2:4" ht="12.75" customHeight="1" x14ac:dyDescent="0.25">
      <c r="B553" s="6"/>
      <c r="C553" s="77"/>
      <c r="D553" s="77"/>
    </row>
    <row r="554" spans="2:4" ht="12.75" customHeight="1" x14ac:dyDescent="0.25">
      <c r="B554" s="6"/>
      <c r="C554" s="77"/>
      <c r="D554" s="77"/>
    </row>
    <row r="555" spans="2:4" ht="12.75" customHeight="1" x14ac:dyDescent="0.25">
      <c r="B555" s="6"/>
      <c r="C555" s="77"/>
      <c r="D555" s="77"/>
    </row>
    <row r="556" spans="2:4" ht="12.75" customHeight="1" x14ac:dyDescent="0.25">
      <c r="B556" s="6"/>
      <c r="C556" s="77"/>
      <c r="D556" s="77"/>
    </row>
    <row r="557" spans="2:4" ht="12.75" customHeight="1" x14ac:dyDescent="0.25">
      <c r="B557" s="6"/>
      <c r="C557" s="77"/>
      <c r="D557" s="77"/>
    </row>
    <row r="558" spans="2:4" ht="12.75" customHeight="1" x14ac:dyDescent="0.25">
      <c r="B558" s="6"/>
      <c r="C558" s="77"/>
      <c r="D558" s="77"/>
    </row>
    <row r="559" spans="2:4" ht="12.75" customHeight="1" x14ac:dyDescent="0.25">
      <c r="B559" s="6"/>
      <c r="C559" s="77"/>
      <c r="D559" s="77"/>
    </row>
    <row r="560" spans="2:4" ht="12.75" customHeight="1" x14ac:dyDescent="0.25">
      <c r="B560" s="6"/>
      <c r="C560" s="77"/>
      <c r="D560" s="77"/>
    </row>
    <row r="561" spans="2:4" ht="12.75" customHeight="1" x14ac:dyDescent="0.25">
      <c r="B561" s="6"/>
      <c r="C561" s="77"/>
      <c r="D561" s="77"/>
    </row>
    <row r="562" spans="2:4" ht="12.75" customHeight="1" x14ac:dyDescent="0.25">
      <c r="B562" s="6"/>
      <c r="C562" s="77"/>
      <c r="D562" s="77"/>
    </row>
    <row r="563" spans="2:4" ht="12.75" customHeight="1" x14ac:dyDescent="0.25">
      <c r="B563" s="6"/>
      <c r="C563" s="77"/>
      <c r="D563" s="77"/>
    </row>
    <row r="564" spans="2:4" ht="12.75" customHeight="1" x14ac:dyDescent="0.25">
      <c r="B564" s="6"/>
      <c r="C564" s="77"/>
      <c r="D564" s="77"/>
    </row>
    <row r="565" spans="2:4" ht="12.75" customHeight="1" x14ac:dyDescent="0.25">
      <c r="B565" s="6"/>
      <c r="C565" s="77"/>
      <c r="D565" s="77"/>
    </row>
    <row r="566" spans="2:4" ht="12.75" customHeight="1" x14ac:dyDescent="0.25">
      <c r="B566" s="6"/>
      <c r="C566" s="77"/>
      <c r="D566" s="77"/>
    </row>
    <row r="567" spans="2:4" ht="12.75" customHeight="1" x14ac:dyDescent="0.25">
      <c r="B567" s="6"/>
      <c r="C567" s="77"/>
      <c r="D567" s="77"/>
    </row>
    <row r="568" spans="2:4" ht="12.75" customHeight="1" x14ac:dyDescent="0.25">
      <c r="B568" s="6"/>
      <c r="C568" s="77"/>
      <c r="D568" s="77"/>
    </row>
    <row r="569" spans="2:4" ht="12.75" customHeight="1" x14ac:dyDescent="0.25">
      <c r="B569" s="6"/>
      <c r="C569" s="77"/>
      <c r="D569" s="77"/>
    </row>
    <row r="570" spans="2:4" ht="12.75" customHeight="1" x14ac:dyDescent="0.25">
      <c r="B570" s="6"/>
      <c r="C570" s="77"/>
      <c r="D570" s="77"/>
    </row>
    <row r="571" spans="2:4" ht="12.75" customHeight="1" x14ac:dyDescent="0.25">
      <c r="B571" s="6"/>
      <c r="C571" s="77"/>
      <c r="D571" s="77"/>
    </row>
    <row r="572" spans="2:4" ht="12.75" customHeight="1" x14ac:dyDescent="0.25">
      <c r="B572" s="6"/>
      <c r="C572" s="77"/>
      <c r="D572" s="77"/>
    </row>
    <row r="573" spans="2:4" ht="12.75" customHeight="1" x14ac:dyDescent="0.25">
      <c r="B573" s="6"/>
      <c r="C573" s="77"/>
      <c r="D573" s="77"/>
    </row>
    <row r="574" spans="2:4" ht="12.75" customHeight="1" x14ac:dyDescent="0.25">
      <c r="B574" s="6"/>
      <c r="C574" s="77"/>
      <c r="D574" s="77"/>
    </row>
    <row r="575" spans="2:4" ht="12.75" customHeight="1" x14ac:dyDescent="0.25">
      <c r="B575" s="6"/>
      <c r="C575" s="77"/>
      <c r="D575" s="77"/>
    </row>
    <row r="576" spans="2:4" ht="12.75" customHeight="1" x14ac:dyDescent="0.25">
      <c r="B576" s="6"/>
      <c r="C576" s="77"/>
      <c r="D576" s="77"/>
    </row>
    <row r="577" spans="2:4" ht="12.75" customHeight="1" x14ac:dyDescent="0.25">
      <c r="B577" s="6"/>
      <c r="C577" s="77"/>
      <c r="D577" s="77"/>
    </row>
    <row r="578" spans="2:4" ht="12.75" customHeight="1" x14ac:dyDescent="0.25">
      <c r="B578" s="6"/>
      <c r="C578" s="77"/>
      <c r="D578" s="77"/>
    </row>
    <row r="579" spans="2:4" ht="12.75" customHeight="1" x14ac:dyDescent="0.25">
      <c r="B579" s="6"/>
      <c r="C579" s="77"/>
      <c r="D579" s="77"/>
    </row>
    <row r="580" spans="2:4" ht="12.75" customHeight="1" x14ac:dyDescent="0.25">
      <c r="B580" s="6"/>
      <c r="C580" s="77"/>
      <c r="D580" s="77"/>
    </row>
    <row r="581" spans="2:4" ht="12.75" customHeight="1" x14ac:dyDescent="0.25">
      <c r="B581" s="6"/>
      <c r="C581" s="77"/>
      <c r="D581" s="77"/>
    </row>
    <row r="582" spans="2:4" ht="12.75" customHeight="1" x14ac:dyDescent="0.25">
      <c r="B582" s="6"/>
      <c r="C582" s="77"/>
      <c r="D582" s="77"/>
    </row>
    <row r="583" spans="2:4" ht="12.75" customHeight="1" x14ac:dyDescent="0.25">
      <c r="B583" s="6"/>
      <c r="C583" s="77"/>
      <c r="D583" s="77"/>
    </row>
    <row r="584" spans="2:4" ht="12.75" customHeight="1" x14ac:dyDescent="0.25">
      <c r="B584" s="6"/>
      <c r="C584" s="77"/>
      <c r="D584" s="77"/>
    </row>
  </sheetData>
  <sheetProtection algorithmName="SHA-512" hashValue="eXZsWdRcdswna3VX056CoB2U5BoceT4Mmnh4up5HXN7UO6Dgjr9prrypG4tf414rkAxKxYXLTe0U9AhaUnFFVg==" saltValue="7OOaaY8EimJznLPkWf7r/w==" spinCount="100000" sheet="1" objects="1" scenarios="1"/>
  <mergeCells count="44">
    <mergeCell ref="A11:D11"/>
    <mergeCell ref="A1:D1"/>
    <mergeCell ref="A2:D2"/>
    <mergeCell ref="A3:D3"/>
    <mergeCell ref="A4:B4"/>
    <mergeCell ref="C4:C5"/>
    <mergeCell ref="D4:D5"/>
    <mergeCell ref="A5:B5"/>
    <mergeCell ref="A6:B6"/>
    <mergeCell ref="A7:B7"/>
    <mergeCell ref="A8:B8"/>
    <mergeCell ref="A9:B9"/>
    <mergeCell ref="A10:D10"/>
    <mergeCell ref="A36:D36"/>
    <mergeCell ref="A17:B17"/>
    <mergeCell ref="A18:D18"/>
    <mergeCell ref="A22:B22"/>
    <mergeCell ref="A23:D23"/>
    <mergeCell ref="A24:D24"/>
    <mergeCell ref="A26:D26"/>
    <mergeCell ref="A27:D27"/>
    <mergeCell ref="A30:D30"/>
    <mergeCell ref="A33:B33"/>
    <mergeCell ref="A34:B34"/>
    <mergeCell ref="A35:D35"/>
    <mergeCell ref="A58:D58"/>
    <mergeCell ref="A37:D37"/>
    <mergeCell ref="A42:B42"/>
    <mergeCell ref="A43:D43"/>
    <mergeCell ref="A46:B46"/>
    <mergeCell ref="A47:B47"/>
    <mergeCell ref="A48:D48"/>
    <mergeCell ref="A49:D49"/>
    <mergeCell ref="A50:D50"/>
    <mergeCell ref="A55:B55"/>
    <mergeCell ref="A56:D56"/>
    <mergeCell ref="A57:D57"/>
    <mergeCell ref="A75:B75"/>
    <mergeCell ref="A62:B62"/>
    <mergeCell ref="A63:D63"/>
    <mergeCell ref="A67:B67"/>
    <mergeCell ref="A68:B68"/>
    <mergeCell ref="A69:D69"/>
    <mergeCell ref="A73:B73"/>
  </mergeCells>
  <pageMargins left="0.89" right="0.17" top="0.3" bottom="0.44"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4"/>
  <sheetViews>
    <sheetView tabSelected="1" zoomScale="140" zoomScaleNormal="140" workbookViewId="0">
      <selection activeCell="D12" sqref="D12"/>
    </sheetView>
  </sheetViews>
  <sheetFormatPr baseColWidth="10" defaultColWidth="17.33203125" defaultRowHeight="15" customHeight="1" x14ac:dyDescent="0.25"/>
  <cols>
    <col min="1" max="1" width="23.6640625" style="33" customWidth="1"/>
    <col min="2" max="4" width="14.5546875" style="33" customWidth="1"/>
    <col min="5" max="5" width="18.109375" style="33" bestFit="1" customWidth="1"/>
    <col min="6" max="23" width="10" style="33" customWidth="1"/>
    <col min="24" max="16384" width="17.33203125" style="33"/>
  </cols>
  <sheetData>
    <row r="1" spans="1:7" ht="63" customHeight="1" x14ac:dyDescent="0.25">
      <c r="A1" s="175"/>
      <c r="B1" s="176"/>
      <c r="C1" s="176"/>
      <c r="D1" s="176"/>
      <c r="E1" s="177"/>
    </row>
    <row r="2" spans="1:7" ht="31.5" customHeight="1" x14ac:dyDescent="0.3">
      <c r="A2" s="178" t="s">
        <v>0</v>
      </c>
      <c r="B2" s="179"/>
      <c r="C2" s="179"/>
      <c r="D2" s="179"/>
      <c r="E2" s="180"/>
    </row>
    <row r="3" spans="1:7" ht="17.25" customHeight="1" x14ac:dyDescent="0.25">
      <c r="A3" s="186" t="s">
        <v>86</v>
      </c>
      <c r="B3" s="187"/>
      <c r="C3" s="187"/>
      <c r="D3" s="187"/>
      <c r="E3" s="188"/>
    </row>
    <row r="4" spans="1:7" ht="12.75" customHeight="1" x14ac:dyDescent="0.25">
      <c r="A4" s="183" t="s">
        <v>87</v>
      </c>
      <c r="B4" s="184"/>
      <c r="C4" s="184"/>
      <c r="D4" s="184"/>
      <c r="E4" s="185"/>
    </row>
    <row r="5" spans="1:7" ht="17.25" customHeight="1" x14ac:dyDescent="0.25">
      <c r="A5" s="198" t="s">
        <v>88</v>
      </c>
      <c r="B5" s="195" t="s">
        <v>89</v>
      </c>
      <c r="C5" s="195"/>
      <c r="D5" s="196" t="s">
        <v>90</v>
      </c>
      <c r="E5" s="197"/>
    </row>
    <row r="6" spans="1:7" ht="17.25" customHeight="1" x14ac:dyDescent="0.25">
      <c r="A6" s="198"/>
      <c r="B6" s="79" t="s">
        <v>91</v>
      </c>
      <c r="C6" s="79" t="s">
        <v>92</v>
      </c>
      <c r="D6" s="80" t="s">
        <v>91</v>
      </c>
      <c r="E6" s="81" t="s">
        <v>92</v>
      </c>
    </row>
    <row r="7" spans="1:7" ht="17.25" customHeight="1" x14ac:dyDescent="0.25">
      <c r="A7" s="34" t="s">
        <v>93</v>
      </c>
      <c r="B7" s="35">
        <f>Matríz!C34*'Hoja de resultado + observac'!E7</f>
        <v>2.62195431525</v>
      </c>
      <c r="C7" s="36">
        <f>B7/$D$12</f>
        <v>0.26219543152500002</v>
      </c>
      <c r="D7" s="50">
        <v>3</v>
      </c>
      <c r="E7" s="37">
        <f>D7/10</f>
        <v>0.3</v>
      </c>
      <c r="G7" s="51"/>
    </row>
    <row r="8" spans="1:7" ht="17.25" customHeight="1" x14ac:dyDescent="0.25">
      <c r="A8" s="34" t="s">
        <v>94</v>
      </c>
      <c r="B8" s="35">
        <f>Matríz!C47*'Hoja de resultado + observac'!E8</f>
        <v>2.0000001000000003</v>
      </c>
      <c r="C8" s="36">
        <f t="shared" ref="C8:C11" si="0">B8/$D$12</f>
        <v>0.20000001000000003</v>
      </c>
      <c r="D8" s="50">
        <v>2</v>
      </c>
      <c r="E8" s="37">
        <f t="shared" ref="E8:E11" si="1">D8/10</f>
        <v>0.2</v>
      </c>
    </row>
    <row r="9" spans="1:7" ht="16.5" customHeight="1" x14ac:dyDescent="0.25">
      <c r="A9" s="34" t="s">
        <v>95</v>
      </c>
      <c r="B9" s="35">
        <f>Matríz!C55*'Hoja de resultado + observac'!E9</f>
        <v>0.74999997000000007</v>
      </c>
      <c r="C9" s="36">
        <f t="shared" si="0"/>
        <v>7.4999997000000013E-2</v>
      </c>
      <c r="D9" s="50">
        <v>1</v>
      </c>
      <c r="E9" s="37">
        <f t="shared" si="1"/>
        <v>0.1</v>
      </c>
    </row>
    <row r="10" spans="1:7" ht="16.5" customHeight="1" x14ac:dyDescent="0.25">
      <c r="A10" s="34" t="s">
        <v>96</v>
      </c>
      <c r="B10" s="35">
        <f>Matríz!C68*'Hoja de resultado + observac'!E10</f>
        <v>1.8888875000000001</v>
      </c>
      <c r="C10" s="36">
        <f t="shared" si="0"/>
        <v>0.18888874999999999</v>
      </c>
      <c r="D10" s="50">
        <v>2.5</v>
      </c>
      <c r="E10" s="37">
        <f t="shared" si="1"/>
        <v>0.25</v>
      </c>
    </row>
    <row r="11" spans="1:7" ht="16.5" customHeight="1" x14ac:dyDescent="0.25">
      <c r="A11" s="34" t="s">
        <v>97</v>
      </c>
      <c r="B11" s="35">
        <f>Matríz!C73*'Hoja de resultado + observac'!E11</f>
        <v>1.4999985</v>
      </c>
      <c r="C11" s="36">
        <f t="shared" si="0"/>
        <v>0.14999984999999999</v>
      </c>
      <c r="D11" s="50">
        <v>1.5</v>
      </c>
      <c r="E11" s="37">
        <f t="shared" si="1"/>
        <v>0.15</v>
      </c>
    </row>
    <row r="12" spans="1:7" ht="16.5" customHeight="1" x14ac:dyDescent="0.25">
      <c r="A12" s="38" t="s">
        <v>98</v>
      </c>
      <c r="B12" s="39">
        <f t="shared" ref="B12:E12" si="2">SUM(B7:B11)</f>
        <v>8.7608403852500008</v>
      </c>
      <c r="C12" s="40">
        <f>SUM(C7:C11)</f>
        <v>0.87608403852499994</v>
      </c>
      <c r="D12" s="39">
        <f>SUM(D7:D11)</f>
        <v>10</v>
      </c>
      <c r="E12" s="41">
        <f t="shared" si="2"/>
        <v>1</v>
      </c>
    </row>
    <row r="13" spans="1:7" ht="9" customHeight="1" x14ac:dyDescent="0.25">
      <c r="A13" s="200"/>
      <c r="B13" s="201"/>
      <c r="C13" s="201"/>
      <c r="D13" s="201"/>
      <c r="E13" s="202"/>
    </row>
    <row r="14" spans="1:7" ht="16.5" customHeight="1" x14ac:dyDescent="0.25">
      <c r="A14" s="192" t="s">
        <v>99</v>
      </c>
      <c r="B14" s="193"/>
      <c r="C14" s="193"/>
      <c r="D14" s="193"/>
      <c r="E14" s="194"/>
    </row>
    <row r="15" spans="1:7" ht="16.5" customHeight="1" x14ac:dyDescent="0.25">
      <c r="A15" s="149" t="s">
        <v>100</v>
      </c>
      <c r="B15" s="150"/>
      <c r="C15" s="150"/>
      <c r="D15" s="150"/>
      <c r="E15" s="206" t="str">
        <f>IF(AND(B10&gt;1.49,AND(B7&gt;1.79,C12&gt;59.49%)),"ACEPTABLE",IF(C12&gt;49.49%,"CONDICIONADO","NO ACEPTABLE"))</f>
        <v>ACEPTABLE</v>
      </c>
    </row>
    <row r="16" spans="1:7" ht="16.5" customHeight="1" x14ac:dyDescent="0.25">
      <c r="A16" s="149" t="s">
        <v>101</v>
      </c>
      <c r="B16" s="150"/>
      <c r="C16" s="150"/>
      <c r="D16" s="150"/>
      <c r="E16" s="206"/>
    </row>
    <row r="17" spans="1:5" ht="16.5" customHeight="1" x14ac:dyDescent="0.25">
      <c r="A17" s="149" t="s">
        <v>102</v>
      </c>
      <c r="B17" s="150"/>
      <c r="C17" s="150"/>
      <c r="D17" s="150"/>
      <c r="E17" s="206"/>
    </row>
    <row r="18" spans="1:5" ht="16.5" customHeight="1" x14ac:dyDescent="0.3">
      <c r="A18" s="189" t="s">
        <v>103</v>
      </c>
      <c r="B18" s="190"/>
      <c r="C18" s="190"/>
      <c r="D18" s="190"/>
      <c r="E18" s="191"/>
    </row>
    <row r="19" spans="1:5" ht="61.5" customHeight="1" x14ac:dyDescent="0.25">
      <c r="A19" s="203" t="s">
        <v>104</v>
      </c>
      <c r="B19" s="204"/>
      <c r="C19" s="204"/>
      <c r="D19" s="204"/>
      <c r="E19" s="205"/>
    </row>
    <row r="20" spans="1:5" ht="16.5" customHeight="1" x14ac:dyDescent="0.25">
      <c r="A20" s="170" t="s">
        <v>105</v>
      </c>
      <c r="B20" s="199"/>
      <c r="C20" s="199"/>
      <c r="D20" s="199"/>
      <c r="E20" s="42" t="s">
        <v>106</v>
      </c>
    </row>
    <row r="21" spans="1:5" ht="16.5" customHeight="1" thickBot="1" x14ac:dyDescent="0.3">
      <c r="A21" s="181" t="s">
        <v>107</v>
      </c>
      <c r="B21" s="182"/>
      <c r="C21" s="182"/>
      <c r="D21" s="182"/>
      <c r="E21" s="43">
        <f>Razones!B2</f>
        <v>0</v>
      </c>
    </row>
    <row r="22" spans="1:5" ht="16.5" customHeight="1" thickBot="1" x14ac:dyDescent="0.3">
      <c r="A22" s="147" t="s">
        <v>108</v>
      </c>
      <c r="B22" s="148"/>
      <c r="C22" s="148"/>
      <c r="D22" s="148"/>
      <c r="E22" s="43">
        <f>Razones!B3</f>
        <v>0</v>
      </c>
    </row>
    <row r="23" spans="1:5" ht="16.5" customHeight="1" thickBot="1" x14ac:dyDescent="0.3">
      <c r="A23" s="147" t="s">
        <v>109</v>
      </c>
      <c r="B23" s="148"/>
      <c r="C23" s="148"/>
      <c r="D23" s="148"/>
      <c r="E23" s="43">
        <f>Razones!B4</f>
        <v>0</v>
      </c>
    </row>
    <row r="24" spans="1:5" ht="16.5" customHeight="1" thickBot="1" x14ac:dyDescent="0.3">
      <c r="A24" s="147" t="s">
        <v>110</v>
      </c>
      <c r="B24" s="148"/>
      <c r="C24" s="148"/>
      <c r="D24" s="148"/>
      <c r="E24" s="43">
        <f>Razones!B5</f>
        <v>0</v>
      </c>
    </row>
    <row r="25" spans="1:5" ht="16.5" customHeight="1" thickBot="1" x14ac:dyDescent="0.3">
      <c r="A25" s="147" t="s">
        <v>111</v>
      </c>
      <c r="B25" s="148"/>
      <c r="C25" s="148"/>
      <c r="D25" s="148"/>
      <c r="E25" s="43">
        <f>Razones!B6</f>
        <v>0</v>
      </c>
    </row>
    <row r="26" spans="1:5" ht="16.5" customHeight="1" thickBot="1" x14ac:dyDescent="0.3">
      <c r="A26" s="147" t="s">
        <v>112</v>
      </c>
      <c r="B26" s="148"/>
      <c r="C26" s="148"/>
      <c r="D26" s="148"/>
      <c r="E26" s="43">
        <f>Razones!B7</f>
        <v>0</v>
      </c>
    </row>
    <row r="27" spans="1:5" ht="16.5" customHeight="1" thickBot="1" x14ac:dyDescent="0.3">
      <c r="A27" s="173" t="s">
        <v>113</v>
      </c>
      <c r="B27" s="174"/>
      <c r="C27" s="174"/>
      <c r="D27" s="174"/>
      <c r="E27" s="43">
        <f>Razones!B8</f>
        <v>0</v>
      </c>
    </row>
    <row r="28" spans="1:5" ht="16.5" customHeight="1" thickBot="1" x14ac:dyDescent="0.3">
      <c r="A28" s="147" t="s">
        <v>114</v>
      </c>
      <c r="B28" s="148"/>
      <c r="C28" s="148"/>
      <c r="D28" s="148"/>
      <c r="E28" s="43">
        <f>Razones!B9</f>
        <v>0</v>
      </c>
    </row>
    <row r="29" spans="1:5" ht="12.75" customHeight="1" x14ac:dyDescent="0.25">
      <c r="A29" s="170" t="s">
        <v>115</v>
      </c>
      <c r="B29" s="171"/>
      <c r="C29" s="171"/>
      <c r="D29" s="171"/>
      <c r="E29" s="172"/>
    </row>
    <row r="30" spans="1:5" ht="14.25" customHeight="1" x14ac:dyDescent="0.25">
      <c r="A30" s="156">
        <f>Razones!A11</f>
        <v>0</v>
      </c>
      <c r="B30" s="157"/>
      <c r="C30" s="157"/>
      <c r="D30" s="157"/>
      <c r="E30" s="158"/>
    </row>
    <row r="31" spans="1:5" ht="15" customHeight="1" x14ac:dyDescent="0.25">
      <c r="A31" s="156"/>
      <c r="B31" s="157"/>
      <c r="C31" s="157"/>
      <c r="D31" s="157"/>
      <c r="E31" s="158"/>
    </row>
    <row r="32" spans="1:5" ht="15" customHeight="1" x14ac:dyDescent="0.25">
      <c r="A32" s="156"/>
      <c r="B32" s="157"/>
      <c r="C32" s="157"/>
      <c r="D32" s="157"/>
      <c r="E32" s="158"/>
    </row>
    <row r="33" spans="1:23" ht="15" customHeight="1" x14ac:dyDescent="0.25">
      <c r="A33" s="156"/>
      <c r="B33" s="157"/>
      <c r="C33" s="157"/>
      <c r="D33" s="157"/>
      <c r="E33" s="158"/>
    </row>
    <row r="34" spans="1:23" ht="15.75" customHeight="1" thickBot="1" x14ac:dyDescent="0.3">
      <c r="A34" s="159"/>
      <c r="B34" s="160"/>
      <c r="C34" s="160"/>
      <c r="D34" s="160"/>
      <c r="E34" s="161"/>
      <c r="F34" s="44"/>
      <c r="G34" s="44"/>
      <c r="H34" s="44"/>
      <c r="I34" s="44"/>
      <c r="J34" s="44"/>
      <c r="K34" s="44"/>
      <c r="L34" s="44"/>
      <c r="M34" s="44"/>
      <c r="N34" s="44"/>
      <c r="O34" s="44"/>
      <c r="P34" s="44"/>
      <c r="Q34" s="44"/>
      <c r="R34" s="44"/>
      <c r="S34" s="44"/>
      <c r="T34" s="44"/>
      <c r="U34" s="44"/>
      <c r="V34" s="44"/>
      <c r="W34" s="44"/>
    </row>
    <row r="35" spans="1:23" ht="12.75" customHeight="1" x14ac:dyDescent="0.25">
      <c r="A35" s="45"/>
      <c r="B35" s="46"/>
      <c r="C35" s="46"/>
      <c r="D35" s="46"/>
      <c r="E35" s="47"/>
    </row>
    <row r="36" spans="1:23" ht="30.75" customHeight="1" x14ac:dyDescent="0.25">
      <c r="A36" s="164" t="str">
        <f>Razones!A17</f>
        <v xml:space="preserve">Nombre del Proyecto: </v>
      </c>
      <c r="B36" s="164"/>
      <c r="C36" s="164"/>
      <c r="D36" s="164"/>
      <c r="E36" s="72" t="s">
        <v>116</v>
      </c>
    </row>
    <row r="37" spans="1:23" ht="30.75" customHeight="1" x14ac:dyDescent="0.25">
      <c r="A37" s="164"/>
      <c r="B37" s="164"/>
      <c r="C37" s="164"/>
      <c r="D37" s="164"/>
      <c r="E37" s="75">
        <f>Razones!B18</f>
        <v>0</v>
      </c>
    </row>
    <row r="38" spans="1:23" ht="22.5" customHeight="1" x14ac:dyDescent="0.25">
      <c r="A38" s="167" t="str">
        <f>Razones!A19</f>
        <v xml:space="preserve">Nombre del Evaluador : </v>
      </c>
      <c r="B38" s="168"/>
      <c r="C38" s="168"/>
      <c r="D38" s="168"/>
      <c r="E38" s="169"/>
    </row>
    <row r="39" spans="1:23" ht="12" customHeight="1" x14ac:dyDescent="0.25">
      <c r="A39" s="154" t="s">
        <v>117</v>
      </c>
      <c r="B39" s="162"/>
      <c r="C39" s="162"/>
      <c r="D39" s="162"/>
      <c r="E39" s="163"/>
    </row>
    <row r="40" spans="1:23" ht="12" customHeight="1" x14ac:dyDescent="0.25">
      <c r="A40" s="155"/>
      <c r="B40" s="162"/>
      <c r="C40" s="162"/>
      <c r="D40" s="162"/>
      <c r="E40" s="163"/>
    </row>
    <row r="41" spans="1:23" ht="12.75" customHeight="1" x14ac:dyDescent="0.25">
      <c r="A41" s="155"/>
      <c r="B41" s="162"/>
      <c r="C41" s="162"/>
      <c r="D41" s="162"/>
      <c r="E41" s="163"/>
    </row>
    <row r="42" spans="1:23" ht="12.75" customHeight="1" x14ac:dyDescent="0.25">
      <c r="A42" s="48" t="s">
        <v>118</v>
      </c>
      <c r="B42" s="165">
        <f>Razones!B23</f>
        <v>0</v>
      </c>
      <c r="C42" s="165"/>
      <c r="D42" s="165"/>
      <c r="E42" s="166"/>
    </row>
    <row r="43" spans="1:23" ht="12.75" customHeight="1" thickBot="1" x14ac:dyDescent="0.3">
      <c r="A43" s="151"/>
      <c r="B43" s="152"/>
      <c r="C43" s="152"/>
      <c r="D43" s="152"/>
      <c r="E43" s="153"/>
    </row>
    <row r="44" spans="1:23" ht="12.75" customHeight="1" x14ac:dyDescent="0.25">
      <c r="A44" s="49"/>
      <c r="B44" s="49"/>
      <c r="C44" s="49"/>
      <c r="D44" s="49"/>
      <c r="E44" s="49"/>
    </row>
    <row r="45" spans="1:23" ht="12.75" customHeight="1" x14ac:dyDescent="0.25">
      <c r="A45" s="49"/>
      <c r="B45" s="49"/>
      <c r="C45" s="49"/>
      <c r="D45" s="49"/>
      <c r="E45" s="49"/>
    </row>
    <row r="46" spans="1:23" ht="12.75" customHeight="1" x14ac:dyDescent="0.25">
      <c r="A46" s="49"/>
      <c r="B46" s="49"/>
      <c r="C46" s="49"/>
      <c r="D46" s="49"/>
      <c r="E46" s="49"/>
    </row>
    <row r="47" spans="1:23" ht="12.75" customHeight="1" x14ac:dyDescent="0.25">
      <c r="A47" s="49"/>
      <c r="B47" s="49"/>
      <c r="C47" s="49"/>
      <c r="D47" s="49"/>
      <c r="E47" s="49"/>
    </row>
    <row r="48" spans="1:23" ht="12.75" customHeight="1" x14ac:dyDescent="0.25">
      <c r="A48" s="49"/>
      <c r="B48" s="49"/>
      <c r="C48" s="49"/>
      <c r="D48" s="49"/>
      <c r="E48" s="49"/>
    </row>
    <row r="49" spans="1:5" ht="12.75" customHeight="1" x14ac:dyDescent="0.25">
      <c r="A49" s="49"/>
      <c r="B49" s="49"/>
      <c r="C49" s="49"/>
      <c r="D49" s="49"/>
      <c r="E49" s="49"/>
    </row>
    <row r="50" spans="1:5" ht="12.75" customHeight="1" x14ac:dyDescent="0.25">
      <c r="A50" s="49"/>
      <c r="B50" s="49"/>
      <c r="C50" s="49"/>
      <c r="D50" s="49"/>
      <c r="E50" s="49"/>
    </row>
    <row r="51" spans="1:5" ht="12.75" customHeight="1" x14ac:dyDescent="0.25">
      <c r="A51" s="49"/>
      <c r="B51" s="49"/>
      <c r="C51" s="49"/>
      <c r="D51" s="49"/>
      <c r="E51" s="49"/>
    </row>
    <row r="52" spans="1:5" ht="12.75" customHeight="1" x14ac:dyDescent="0.25">
      <c r="A52" s="49"/>
      <c r="B52" s="49"/>
      <c r="C52" s="49"/>
      <c r="D52" s="49"/>
      <c r="E52" s="49"/>
    </row>
    <row r="53" spans="1:5" ht="12.75" customHeight="1" x14ac:dyDescent="0.25">
      <c r="A53" s="49"/>
      <c r="B53" s="49"/>
      <c r="C53" s="49"/>
      <c r="D53" s="49"/>
      <c r="E53" s="49"/>
    </row>
    <row r="54" spans="1:5" ht="12.75" customHeight="1" x14ac:dyDescent="0.25">
      <c r="A54" s="49"/>
      <c r="B54" s="49"/>
      <c r="C54" s="49"/>
      <c r="D54" s="49"/>
      <c r="E54" s="49"/>
    </row>
    <row r="55" spans="1:5" ht="12.75" customHeight="1" x14ac:dyDescent="0.25">
      <c r="A55" s="49"/>
      <c r="B55" s="49"/>
      <c r="C55" s="49"/>
      <c r="D55" s="49"/>
      <c r="E55" s="49"/>
    </row>
    <row r="56" spans="1:5" ht="12.75" customHeight="1" x14ac:dyDescent="0.25">
      <c r="A56" s="49"/>
      <c r="B56" s="49"/>
      <c r="C56" s="49"/>
      <c r="D56" s="49"/>
      <c r="E56" s="49"/>
    </row>
    <row r="57" spans="1:5" ht="12.75" customHeight="1" x14ac:dyDescent="0.25">
      <c r="A57" s="49"/>
      <c r="B57" s="49"/>
      <c r="C57" s="49"/>
      <c r="D57" s="49"/>
      <c r="E57" s="49"/>
    </row>
    <row r="58" spans="1:5" ht="12.75" customHeight="1" x14ac:dyDescent="0.25">
      <c r="A58" s="49"/>
      <c r="B58" s="49"/>
      <c r="C58" s="49"/>
      <c r="D58" s="49"/>
      <c r="E58" s="49"/>
    </row>
    <row r="59" spans="1:5" ht="12.75" customHeight="1" x14ac:dyDescent="0.25">
      <c r="A59" s="49"/>
      <c r="B59" s="49"/>
      <c r="C59" s="49"/>
      <c r="D59" s="49"/>
      <c r="E59" s="49"/>
    </row>
    <row r="60" spans="1:5" ht="12.75" customHeight="1" x14ac:dyDescent="0.25">
      <c r="A60" s="49"/>
      <c r="B60" s="49"/>
      <c r="C60" s="49"/>
      <c r="D60" s="49"/>
      <c r="E60" s="49"/>
    </row>
    <row r="61" spans="1:5" ht="12.75" customHeight="1" x14ac:dyDescent="0.25">
      <c r="A61" s="49"/>
      <c r="B61" s="49"/>
      <c r="C61" s="49"/>
      <c r="D61" s="49"/>
      <c r="E61" s="49"/>
    </row>
    <row r="62" spans="1:5" ht="12.75" customHeight="1" x14ac:dyDescent="0.25">
      <c r="A62" s="49"/>
      <c r="B62" s="49"/>
      <c r="C62" s="49"/>
      <c r="D62" s="49"/>
      <c r="E62" s="49"/>
    </row>
    <row r="63" spans="1:5" ht="12.75" customHeight="1" x14ac:dyDescent="0.25">
      <c r="A63" s="49"/>
      <c r="B63" s="49"/>
      <c r="C63" s="49"/>
      <c r="D63" s="49"/>
      <c r="E63" s="49"/>
    </row>
    <row r="64" spans="1:5" ht="12.75" customHeight="1" x14ac:dyDescent="0.25">
      <c r="A64" s="49"/>
      <c r="B64" s="49"/>
      <c r="C64" s="49"/>
      <c r="D64" s="49"/>
      <c r="E64" s="49"/>
    </row>
    <row r="65" spans="1:5" ht="12.75" customHeight="1" x14ac:dyDescent="0.25">
      <c r="A65" s="49"/>
      <c r="B65" s="49"/>
      <c r="C65" s="49"/>
      <c r="D65" s="49"/>
      <c r="E65" s="49"/>
    </row>
    <row r="66" spans="1:5" ht="12.75" customHeight="1" x14ac:dyDescent="0.25">
      <c r="A66" s="49"/>
      <c r="B66" s="49"/>
      <c r="C66" s="49"/>
      <c r="D66" s="49"/>
      <c r="E66" s="49"/>
    </row>
    <row r="67" spans="1:5" ht="12.75" customHeight="1" x14ac:dyDescent="0.25">
      <c r="A67" s="49"/>
      <c r="B67" s="49"/>
      <c r="C67" s="49"/>
      <c r="D67" s="49"/>
      <c r="E67" s="49"/>
    </row>
    <row r="68" spans="1:5" ht="12.75" customHeight="1" x14ac:dyDescent="0.25">
      <c r="A68" s="49"/>
      <c r="B68" s="49"/>
      <c r="C68" s="49"/>
      <c r="D68" s="49"/>
      <c r="E68" s="49"/>
    </row>
    <row r="69" spans="1:5" ht="12.75" customHeight="1" x14ac:dyDescent="0.25">
      <c r="A69" s="49"/>
      <c r="B69" s="49"/>
      <c r="C69" s="49"/>
      <c r="D69" s="49"/>
      <c r="E69" s="49"/>
    </row>
    <row r="70" spans="1:5" ht="12.75" customHeight="1" x14ac:dyDescent="0.25">
      <c r="A70" s="49"/>
      <c r="B70" s="49"/>
      <c r="C70" s="49"/>
      <c r="D70" s="49"/>
      <c r="E70" s="49"/>
    </row>
    <row r="71" spans="1:5" ht="12.75" customHeight="1" x14ac:dyDescent="0.25">
      <c r="A71" s="49"/>
      <c r="B71" s="49"/>
      <c r="C71" s="49"/>
      <c r="D71" s="49"/>
      <c r="E71" s="49"/>
    </row>
    <row r="72" spans="1:5" ht="12.75" customHeight="1" x14ac:dyDescent="0.25">
      <c r="A72" s="49"/>
      <c r="B72" s="49"/>
      <c r="C72" s="49"/>
      <c r="D72" s="49"/>
      <c r="E72" s="49"/>
    </row>
    <row r="73" spans="1:5" ht="12.75" customHeight="1" x14ac:dyDescent="0.25">
      <c r="A73" s="49"/>
      <c r="B73" s="49"/>
      <c r="C73" s="49"/>
      <c r="D73" s="49"/>
      <c r="E73" s="49"/>
    </row>
    <row r="74" spans="1:5" ht="12.75" customHeight="1" x14ac:dyDescent="0.25">
      <c r="A74" s="49"/>
      <c r="B74" s="49"/>
      <c r="C74" s="49"/>
      <c r="D74" s="49"/>
      <c r="E74" s="49"/>
    </row>
    <row r="75" spans="1:5" ht="12.75" customHeight="1" x14ac:dyDescent="0.25">
      <c r="A75" s="49"/>
      <c r="B75" s="49"/>
      <c r="C75" s="49"/>
      <c r="D75" s="49"/>
      <c r="E75" s="49"/>
    </row>
    <row r="76" spans="1:5" ht="12.75" customHeight="1" x14ac:dyDescent="0.25">
      <c r="A76" s="49"/>
      <c r="B76" s="49"/>
      <c r="C76" s="49"/>
      <c r="D76" s="49"/>
      <c r="E76" s="49"/>
    </row>
    <row r="77" spans="1:5" ht="12.75" customHeight="1" x14ac:dyDescent="0.25">
      <c r="A77" s="49"/>
      <c r="B77" s="49"/>
      <c r="C77" s="49"/>
      <c r="D77" s="49"/>
      <c r="E77" s="49"/>
    </row>
    <row r="78" spans="1:5" ht="12.75" customHeight="1" x14ac:dyDescent="0.25">
      <c r="A78" s="49"/>
      <c r="B78" s="49"/>
      <c r="C78" s="49"/>
      <c r="D78" s="49"/>
      <c r="E78" s="49"/>
    </row>
    <row r="79" spans="1:5" ht="12.75" customHeight="1" x14ac:dyDescent="0.25">
      <c r="A79" s="49"/>
      <c r="B79" s="49"/>
      <c r="C79" s="49"/>
      <c r="D79" s="49"/>
      <c r="E79" s="49"/>
    </row>
    <row r="80" spans="1:5" ht="12.75" customHeight="1" x14ac:dyDescent="0.25">
      <c r="A80" s="49"/>
      <c r="B80" s="49"/>
      <c r="C80" s="49"/>
      <c r="D80" s="49"/>
      <c r="E80" s="49"/>
    </row>
    <row r="81" spans="1:5" ht="12.75" customHeight="1" x14ac:dyDescent="0.25">
      <c r="A81" s="49"/>
      <c r="B81" s="49"/>
      <c r="C81" s="49"/>
      <c r="D81" s="49"/>
      <c r="E81" s="49"/>
    </row>
    <row r="82" spans="1:5" ht="12.75" customHeight="1" x14ac:dyDescent="0.25">
      <c r="A82" s="49"/>
      <c r="B82" s="49"/>
      <c r="C82" s="49"/>
      <c r="D82" s="49"/>
      <c r="E82" s="49"/>
    </row>
    <row r="83" spans="1:5" ht="12.75" customHeight="1" x14ac:dyDescent="0.25">
      <c r="A83" s="49"/>
      <c r="B83" s="49"/>
      <c r="C83" s="49"/>
      <c r="D83" s="49"/>
      <c r="E83" s="49"/>
    </row>
    <row r="84" spans="1:5" ht="12.75" customHeight="1" x14ac:dyDescent="0.25">
      <c r="A84" s="49"/>
      <c r="B84" s="49"/>
      <c r="C84" s="49"/>
      <c r="D84" s="49"/>
      <c r="E84" s="49"/>
    </row>
    <row r="85" spans="1:5" ht="12.75" customHeight="1" x14ac:dyDescent="0.25">
      <c r="A85" s="49"/>
      <c r="B85" s="49"/>
      <c r="C85" s="49"/>
      <c r="D85" s="49"/>
      <c r="E85" s="49"/>
    </row>
    <row r="86" spans="1:5" ht="12.75" customHeight="1" x14ac:dyDescent="0.25">
      <c r="A86" s="49"/>
      <c r="B86" s="49"/>
      <c r="C86" s="49"/>
      <c r="D86" s="49"/>
      <c r="E86" s="49"/>
    </row>
    <row r="87" spans="1:5" ht="12.75" customHeight="1" x14ac:dyDescent="0.25">
      <c r="A87" s="49"/>
      <c r="B87" s="49"/>
      <c r="C87" s="49"/>
      <c r="D87" s="49"/>
      <c r="E87" s="49"/>
    </row>
    <row r="88" spans="1:5" ht="12.75" customHeight="1" x14ac:dyDescent="0.25">
      <c r="A88" s="49"/>
      <c r="B88" s="49"/>
      <c r="C88" s="49"/>
      <c r="D88" s="49"/>
      <c r="E88" s="49"/>
    </row>
    <row r="89" spans="1:5" ht="12.75" customHeight="1" x14ac:dyDescent="0.25">
      <c r="A89" s="49"/>
      <c r="B89" s="49"/>
      <c r="C89" s="49"/>
      <c r="D89" s="49"/>
      <c r="E89" s="49"/>
    </row>
    <row r="90" spans="1:5" ht="12.75" customHeight="1" x14ac:dyDescent="0.25">
      <c r="A90" s="49"/>
      <c r="B90" s="49"/>
      <c r="C90" s="49"/>
      <c r="D90" s="49"/>
      <c r="E90" s="49"/>
    </row>
    <row r="91" spans="1:5" ht="12.75" customHeight="1" x14ac:dyDescent="0.25">
      <c r="A91" s="49"/>
      <c r="B91" s="49"/>
      <c r="C91" s="49"/>
      <c r="D91" s="49"/>
      <c r="E91" s="49"/>
    </row>
    <row r="92" spans="1:5" ht="12.75" customHeight="1" x14ac:dyDescent="0.25">
      <c r="A92" s="49"/>
      <c r="B92" s="49"/>
      <c r="C92" s="49"/>
      <c r="D92" s="49"/>
      <c r="E92" s="49"/>
    </row>
    <row r="93" spans="1:5" ht="12.75" customHeight="1" x14ac:dyDescent="0.25">
      <c r="A93" s="49"/>
      <c r="B93" s="49"/>
      <c r="C93" s="49"/>
      <c r="D93" s="49"/>
      <c r="E93" s="49"/>
    </row>
    <row r="94" spans="1:5" ht="12.75" customHeight="1" x14ac:dyDescent="0.25">
      <c r="A94" s="49"/>
      <c r="B94" s="49"/>
      <c r="C94" s="49"/>
      <c r="D94" s="49"/>
      <c r="E94" s="49"/>
    </row>
    <row r="95" spans="1:5" ht="12.75" customHeight="1" x14ac:dyDescent="0.25">
      <c r="A95" s="49"/>
      <c r="B95" s="49"/>
      <c r="C95" s="49"/>
      <c r="D95" s="49"/>
      <c r="E95" s="49"/>
    </row>
    <row r="96" spans="1:5" ht="12.75" customHeight="1" x14ac:dyDescent="0.25">
      <c r="A96" s="49"/>
      <c r="B96" s="49"/>
      <c r="C96" s="49"/>
      <c r="D96" s="49"/>
      <c r="E96" s="49"/>
    </row>
    <row r="97" spans="1:5" ht="12.75" customHeight="1" x14ac:dyDescent="0.25">
      <c r="A97" s="49"/>
      <c r="B97" s="49"/>
      <c r="C97" s="49"/>
      <c r="D97" s="49"/>
      <c r="E97" s="49"/>
    </row>
    <row r="98" spans="1:5" ht="12.75" customHeight="1" x14ac:dyDescent="0.25">
      <c r="A98" s="49"/>
      <c r="B98" s="49"/>
      <c r="C98" s="49"/>
      <c r="D98" s="49"/>
      <c r="E98" s="49"/>
    </row>
    <row r="99" spans="1:5" ht="12.75" customHeight="1" x14ac:dyDescent="0.25">
      <c r="A99" s="49"/>
      <c r="B99" s="49"/>
      <c r="C99" s="49"/>
      <c r="D99" s="49"/>
      <c r="E99" s="49"/>
    </row>
    <row r="100" spans="1:5" ht="12.75" customHeight="1" x14ac:dyDescent="0.25">
      <c r="A100" s="49"/>
      <c r="B100" s="49"/>
      <c r="C100" s="49"/>
      <c r="D100" s="49"/>
      <c r="E100" s="49"/>
    </row>
    <row r="101" spans="1:5" ht="12.75" customHeight="1" x14ac:dyDescent="0.25">
      <c r="A101" s="49"/>
      <c r="B101" s="49"/>
      <c r="C101" s="49"/>
      <c r="D101" s="49"/>
      <c r="E101" s="49"/>
    </row>
    <row r="102" spans="1:5" ht="12.75" customHeight="1" x14ac:dyDescent="0.25">
      <c r="A102" s="49"/>
      <c r="B102" s="49"/>
      <c r="C102" s="49"/>
      <c r="D102" s="49"/>
      <c r="E102" s="49"/>
    </row>
    <row r="103" spans="1:5" ht="12.75" customHeight="1" x14ac:dyDescent="0.25">
      <c r="A103" s="49"/>
      <c r="B103" s="49"/>
      <c r="C103" s="49"/>
      <c r="D103" s="49"/>
      <c r="E103" s="49"/>
    </row>
    <row r="104" spans="1:5" ht="12.75" customHeight="1" x14ac:dyDescent="0.25">
      <c r="A104" s="49"/>
      <c r="B104" s="49"/>
      <c r="C104" s="49"/>
      <c r="D104" s="49"/>
      <c r="E104" s="49"/>
    </row>
    <row r="105" spans="1:5" ht="12.75" customHeight="1" x14ac:dyDescent="0.25">
      <c r="A105" s="49"/>
      <c r="B105" s="49"/>
      <c r="C105" s="49"/>
      <c r="D105" s="49"/>
      <c r="E105" s="49"/>
    </row>
    <row r="106" spans="1:5" ht="12.75" customHeight="1" x14ac:dyDescent="0.25">
      <c r="A106" s="49"/>
      <c r="B106" s="49"/>
      <c r="C106" s="49"/>
      <c r="D106" s="49"/>
      <c r="E106" s="49"/>
    </row>
    <row r="107" spans="1:5" ht="12.75" customHeight="1" x14ac:dyDescent="0.25">
      <c r="A107" s="49"/>
      <c r="B107" s="49"/>
      <c r="C107" s="49"/>
      <c r="D107" s="49"/>
      <c r="E107" s="49"/>
    </row>
    <row r="108" spans="1:5" ht="12.75" customHeight="1" x14ac:dyDescent="0.25">
      <c r="A108" s="49"/>
      <c r="B108" s="49"/>
      <c r="C108" s="49"/>
      <c r="D108" s="49"/>
      <c r="E108" s="49"/>
    </row>
    <row r="109" spans="1:5" ht="12.75" customHeight="1" x14ac:dyDescent="0.25">
      <c r="A109" s="49"/>
      <c r="B109" s="49"/>
      <c r="C109" s="49"/>
      <c r="D109" s="49"/>
      <c r="E109" s="49"/>
    </row>
    <row r="110" spans="1:5" ht="12.75" customHeight="1" x14ac:dyDescent="0.25">
      <c r="A110" s="49"/>
      <c r="B110" s="49"/>
      <c r="C110" s="49"/>
      <c r="D110" s="49"/>
      <c r="E110" s="49"/>
    </row>
    <row r="111" spans="1:5" ht="12.75" customHeight="1" x14ac:dyDescent="0.25">
      <c r="A111" s="49"/>
      <c r="B111" s="49"/>
      <c r="C111" s="49"/>
      <c r="D111" s="49"/>
      <c r="E111" s="49"/>
    </row>
    <row r="112" spans="1:5" ht="12.75" customHeight="1" x14ac:dyDescent="0.25">
      <c r="A112" s="49"/>
      <c r="B112" s="49"/>
      <c r="C112" s="49"/>
      <c r="D112" s="49"/>
      <c r="E112" s="49"/>
    </row>
    <row r="113" spans="1:5" ht="12.75" customHeight="1" x14ac:dyDescent="0.25">
      <c r="A113" s="49"/>
      <c r="B113" s="49"/>
      <c r="C113" s="49"/>
      <c r="D113" s="49"/>
      <c r="E113" s="49"/>
    </row>
    <row r="114" spans="1:5" ht="12.75" customHeight="1" x14ac:dyDescent="0.25">
      <c r="A114" s="49"/>
      <c r="B114" s="49"/>
      <c r="C114" s="49"/>
      <c r="D114" s="49"/>
      <c r="E114" s="49"/>
    </row>
    <row r="115" spans="1:5" ht="12.75" customHeight="1" x14ac:dyDescent="0.25">
      <c r="A115" s="49"/>
      <c r="B115" s="49"/>
      <c r="C115" s="49"/>
      <c r="D115" s="49"/>
      <c r="E115" s="49"/>
    </row>
    <row r="116" spans="1:5" ht="12.75" customHeight="1" x14ac:dyDescent="0.25">
      <c r="A116" s="49"/>
      <c r="B116" s="49"/>
      <c r="C116" s="49"/>
      <c r="D116" s="49"/>
      <c r="E116" s="49"/>
    </row>
    <row r="117" spans="1:5" ht="12.75" customHeight="1" x14ac:dyDescent="0.25">
      <c r="A117" s="49"/>
      <c r="B117" s="49"/>
      <c r="C117" s="49"/>
      <c r="D117" s="49"/>
      <c r="E117" s="49"/>
    </row>
    <row r="118" spans="1:5" ht="12.75" customHeight="1" x14ac:dyDescent="0.25">
      <c r="A118" s="49"/>
      <c r="B118" s="49"/>
      <c r="C118" s="49"/>
      <c r="D118" s="49"/>
      <c r="E118" s="49"/>
    </row>
    <row r="119" spans="1:5" ht="12.75" customHeight="1" x14ac:dyDescent="0.25">
      <c r="A119" s="49"/>
      <c r="B119" s="49"/>
      <c r="C119" s="49"/>
      <c r="D119" s="49"/>
      <c r="E119" s="49"/>
    </row>
    <row r="120" spans="1:5" ht="12.75" customHeight="1" x14ac:dyDescent="0.25">
      <c r="A120" s="49"/>
      <c r="B120" s="49"/>
      <c r="C120" s="49"/>
      <c r="D120" s="49"/>
      <c r="E120" s="49"/>
    </row>
    <row r="121" spans="1:5" ht="12.75" customHeight="1" x14ac:dyDescent="0.25">
      <c r="A121" s="49"/>
      <c r="B121" s="49"/>
      <c r="C121" s="49"/>
      <c r="D121" s="49"/>
      <c r="E121" s="49"/>
    </row>
    <row r="122" spans="1:5" ht="12.75" customHeight="1" x14ac:dyDescent="0.25">
      <c r="A122" s="49"/>
      <c r="B122" s="49"/>
      <c r="C122" s="49"/>
      <c r="D122" s="49"/>
      <c r="E122" s="49"/>
    </row>
    <row r="123" spans="1:5" ht="12.75" customHeight="1" x14ac:dyDescent="0.25">
      <c r="A123" s="49"/>
      <c r="B123" s="49"/>
      <c r="C123" s="49"/>
      <c r="D123" s="49"/>
      <c r="E123" s="49"/>
    </row>
    <row r="124" spans="1:5" ht="12.75" customHeight="1" x14ac:dyDescent="0.25">
      <c r="A124" s="49"/>
      <c r="B124" s="49"/>
      <c r="C124" s="49"/>
      <c r="D124" s="49"/>
      <c r="E124" s="49"/>
    </row>
    <row r="125" spans="1:5" ht="12.75" customHeight="1" x14ac:dyDescent="0.25">
      <c r="A125" s="49"/>
      <c r="B125" s="49"/>
      <c r="C125" s="49"/>
      <c r="D125" s="49"/>
      <c r="E125" s="49"/>
    </row>
    <row r="126" spans="1:5" ht="12.75" customHeight="1" x14ac:dyDescent="0.25">
      <c r="A126" s="49"/>
      <c r="B126" s="49"/>
      <c r="C126" s="49"/>
      <c r="D126" s="49"/>
      <c r="E126" s="49"/>
    </row>
    <row r="127" spans="1:5" ht="12.75" customHeight="1" x14ac:dyDescent="0.25">
      <c r="A127" s="49"/>
      <c r="B127" s="49"/>
      <c r="C127" s="49"/>
      <c r="D127" s="49"/>
      <c r="E127" s="49"/>
    </row>
    <row r="128" spans="1:5" ht="12.75" customHeight="1" x14ac:dyDescent="0.25">
      <c r="A128" s="49"/>
      <c r="B128" s="49"/>
      <c r="C128" s="49"/>
      <c r="D128" s="49"/>
      <c r="E128" s="49"/>
    </row>
    <row r="129" spans="1:5" ht="12.75" customHeight="1" x14ac:dyDescent="0.25">
      <c r="A129" s="49"/>
      <c r="B129" s="49"/>
      <c r="C129" s="49"/>
      <c r="D129" s="49"/>
      <c r="E129" s="49"/>
    </row>
    <row r="130" spans="1:5" ht="12.75" customHeight="1" x14ac:dyDescent="0.25">
      <c r="A130" s="49"/>
      <c r="B130" s="49"/>
      <c r="C130" s="49"/>
      <c r="D130" s="49"/>
      <c r="E130" s="49"/>
    </row>
    <row r="131" spans="1:5" ht="12.75" customHeight="1" x14ac:dyDescent="0.25">
      <c r="A131" s="49"/>
      <c r="B131" s="49"/>
      <c r="C131" s="49"/>
      <c r="D131" s="49"/>
      <c r="E131" s="49"/>
    </row>
    <row r="132" spans="1:5" ht="12.75" customHeight="1" x14ac:dyDescent="0.25">
      <c r="A132" s="49"/>
      <c r="B132" s="49"/>
      <c r="C132" s="49"/>
      <c r="D132" s="49"/>
      <c r="E132" s="49"/>
    </row>
    <row r="133" spans="1:5" ht="12.75" customHeight="1" x14ac:dyDescent="0.25">
      <c r="A133" s="49"/>
      <c r="B133" s="49"/>
      <c r="C133" s="49"/>
      <c r="D133" s="49"/>
      <c r="E133" s="49"/>
    </row>
    <row r="134" spans="1:5" ht="12.75" customHeight="1" x14ac:dyDescent="0.25">
      <c r="A134" s="49"/>
      <c r="B134" s="49"/>
      <c r="C134" s="49"/>
      <c r="D134" s="49"/>
      <c r="E134" s="49"/>
    </row>
    <row r="135" spans="1:5" ht="12.75" customHeight="1" x14ac:dyDescent="0.25">
      <c r="A135" s="49"/>
      <c r="B135" s="49"/>
      <c r="C135" s="49"/>
      <c r="D135" s="49"/>
      <c r="E135" s="49"/>
    </row>
    <row r="136" spans="1:5" ht="12.75" customHeight="1" x14ac:dyDescent="0.25">
      <c r="A136" s="49"/>
      <c r="B136" s="49"/>
      <c r="C136" s="49"/>
      <c r="D136" s="49"/>
      <c r="E136" s="49"/>
    </row>
    <row r="137" spans="1:5" ht="12.75" customHeight="1" x14ac:dyDescent="0.25">
      <c r="A137" s="49"/>
      <c r="B137" s="49"/>
      <c r="C137" s="49"/>
      <c r="D137" s="49"/>
      <c r="E137" s="49"/>
    </row>
    <row r="138" spans="1:5" ht="12.75" customHeight="1" x14ac:dyDescent="0.25">
      <c r="A138" s="49"/>
      <c r="B138" s="49"/>
      <c r="C138" s="49"/>
      <c r="D138" s="49"/>
      <c r="E138" s="49"/>
    </row>
    <row r="139" spans="1:5" ht="12.75" customHeight="1" x14ac:dyDescent="0.25">
      <c r="A139" s="49"/>
      <c r="B139" s="49"/>
      <c r="C139" s="49"/>
      <c r="D139" s="49"/>
      <c r="E139" s="49"/>
    </row>
    <row r="140" spans="1:5" ht="12.75" customHeight="1" x14ac:dyDescent="0.25">
      <c r="A140" s="49"/>
      <c r="B140" s="49"/>
      <c r="C140" s="49"/>
      <c r="D140" s="49"/>
      <c r="E140" s="49"/>
    </row>
    <row r="141" spans="1:5" ht="12.75" customHeight="1" x14ac:dyDescent="0.25">
      <c r="A141" s="49"/>
      <c r="B141" s="49"/>
      <c r="C141" s="49"/>
      <c r="D141" s="49"/>
      <c r="E141" s="49"/>
    </row>
    <row r="142" spans="1:5" ht="12.75" customHeight="1" x14ac:dyDescent="0.25">
      <c r="A142" s="49"/>
      <c r="B142" s="49"/>
      <c r="C142" s="49"/>
      <c r="D142" s="49"/>
      <c r="E142" s="49"/>
    </row>
    <row r="143" spans="1:5" ht="12.75" customHeight="1" x14ac:dyDescent="0.25">
      <c r="A143" s="49"/>
      <c r="B143" s="49"/>
      <c r="C143" s="49"/>
      <c r="D143" s="49"/>
      <c r="E143" s="49"/>
    </row>
    <row r="144" spans="1:5" ht="12.75" customHeight="1" x14ac:dyDescent="0.25">
      <c r="A144" s="49"/>
      <c r="B144" s="49"/>
      <c r="C144" s="49"/>
      <c r="D144" s="49"/>
      <c r="E144" s="49"/>
    </row>
    <row r="145" spans="1:5" ht="12.75" customHeight="1" x14ac:dyDescent="0.25">
      <c r="A145" s="49"/>
      <c r="B145" s="49"/>
      <c r="C145" s="49"/>
      <c r="D145" s="49"/>
      <c r="E145" s="49"/>
    </row>
    <row r="146" spans="1:5" ht="12.75" customHeight="1" x14ac:dyDescent="0.25">
      <c r="A146" s="49"/>
      <c r="B146" s="49"/>
      <c r="C146" s="49"/>
      <c r="D146" s="49"/>
      <c r="E146" s="49"/>
    </row>
    <row r="147" spans="1:5" ht="12.75" customHeight="1" x14ac:dyDescent="0.25">
      <c r="A147" s="49"/>
      <c r="B147" s="49"/>
      <c r="C147" s="49"/>
      <c r="D147" s="49"/>
      <c r="E147" s="49"/>
    </row>
    <row r="148" spans="1:5" ht="12.75" customHeight="1" x14ac:dyDescent="0.25">
      <c r="A148" s="49"/>
      <c r="B148" s="49"/>
      <c r="C148" s="49"/>
      <c r="D148" s="49"/>
      <c r="E148" s="49"/>
    </row>
    <row r="149" spans="1:5" ht="12.75" customHeight="1" x14ac:dyDescent="0.25">
      <c r="A149" s="49"/>
      <c r="B149" s="49"/>
      <c r="C149" s="49"/>
      <c r="D149" s="49"/>
      <c r="E149" s="49"/>
    </row>
    <row r="150" spans="1:5" ht="12.75" customHeight="1" x14ac:dyDescent="0.25">
      <c r="A150" s="49"/>
      <c r="B150" s="49"/>
      <c r="C150" s="49"/>
      <c r="D150" s="49"/>
      <c r="E150" s="49"/>
    </row>
    <row r="151" spans="1:5" ht="12.75" customHeight="1" x14ac:dyDescent="0.25">
      <c r="A151" s="49"/>
      <c r="B151" s="49"/>
      <c r="C151" s="49"/>
      <c r="D151" s="49"/>
      <c r="E151" s="49"/>
    </row>
    <row r="152" spans="1:5" ht="12.75" customHeight="1" x14ac:dyDescent="0.25">
      <c r="A152" s="49"/>
      <c r="B152" s="49"/>
      <c r="C152" s="49"/>
      <c r="D152" s="49"/>
      <c r="E152" s="49"/>
    </row>
    <row r="153" spans="1:5" ht="12.75" customHeight="1" x14ac:dyDescent="0.25">
      <c r="A153" s="49"/>
      <c r="B153" s="49"/>
      <c r="C153" s="49"/>
      <c r="D153" s="49"/>
      <c r="E153" s="49"/>
    </row>
    <row r="154" spans="1:5" ht="12.75" customHeight="1" x14ac:dyDescent="0.25">
      <c r="A154" s="49"/>
      <c r="B154" s="49"/>
      <c r="C154" s="49"/>
      <c r="D154" s="49"/>
      <c r="E154" s="49"/>
    </row>
    <row r="155" spans="1:5" ht="12.75" customHeight="1" x14ac:dyDescent="0.25">
      <c r="A155" s="49"/>
      <c r="B155" s="49"/>
      <c r="C155" s="49"/>
      <c r="D155" s="49"/>
      <c r="E155" s="49"/>
    </row>
    <row r="156" spans="1:5" ht="12.75" customHeight="1" x14ac:dyDescent="0.25">
      <c r="A156" s="49"/>
      <c r="B156" s="49"/>
      <c r="C156" s="49"/>
      <c r="D156" s="49"/>
      <c r="E156" s="49"/>
    </row>
    <row r="157" spans="1:5" ht="12.75" customHeight="1" x14ac:dyDescent="0.25">
      <c r="A157" s="49"/>
      <c r="B157" s="49"/>
      <c r="C157" s="49"/>
      <c r="D157" s="49"/>
      <c r="E157" s="49"/>
    </row>
    <row r="158" spans="1:5" ht="12.75" customHeight="1" x14ac:dyDescent="0.25">
      <c r="A158" s="49"/>
      <c r="B158" s="49"/>
      <c r="C158" s="49"/>
      <c r="D158" s="49"/>
      <c r="E158" s="49"/>
    </row>
    <row r="159" spans="1:5" ht="12.75" customHeight="1" x14ac:dyDescent="0.25">
      <c r="A159" s="49"/>
      <c r="B159" s="49"/>
      <c r="C159" s="49"/>
      <c r="D159" s="49"/>
      <c r="E159" s="49"/>
    </row>
    <row r="160" spans="1:5" ht="12.75" customHeight="1" x14ac:dyDescent="0.25">
      <c r="A160" s="49"/>
      <c r="B160" s="49"/>
      <c r="C160" s="49"/>
      <c r="D160" s="49"/>
      <c r="E160" s="49"/>
    </row>
    <row r="161" spans="1:5" ht="12.75" customHeight="1" x14ac:dyDescent="0.25">
      <c r="A161" s="49"/>
      <c r="B161" s="49"/>
      <c r="C161" s="49"/>
      <c r="D161" s="49"/>
      <c r="E161" s="49"/>
    </row>
    <row r="162" spans="1:5" ht="12.75" customHeight="1" x14ac:dyDescent="0.25">
      <c r="A162" s="49"/>
      <c r="B162" s="49"/>
      <c r="C162" s="49"/>
      <c r="D162" s="49"/>
      <c r="E162" s="49"/>
    </row>
    <row r="163" spans="1:5" ht="12.75" customHeight="1" x14ac:dyDescent="0.25">
      <c r="A163" s="49"/>
      <c r="B163" s="49"/>
      <c r="C163" s="49"/>
      <c r="D163" s="49"/>
      <c r="E163" s="49"/>
    </row>
    <row r="164" spans="1:5" ht="12.75" customHeight="1" x14ac:dyDescent="0.25">
      <c r="A164" s="49"/>
      <c r="B164" s="49"/>
      <c r="C164" s="49"/>
      <c r="D164" s="49"/>
      <c r="E164" s="49"/>
    </row>
    <row r="165" spans="1:5" ht="12.75" customHeight="1" x14ac:dyDescent="0.25">
      <c r="A165" s="49"/>
      <c r="B165" s="49"/>
      <c r="C165" s="49"/>
      <c r="D165" s="49"/>
      <c r="E165" s="49"/>
    </row>
    <row r="166" spans="1:5" ht="12.75" customHeight="1" x14ac:dyDescent="0.25">
      <c r="A166" s="49"/>
      <c r="B166" s="49"/>
      <c r="C166" s="49"/>
      <c r="D166" s="49"/>
      <c r="E166" s="49"/>
    </row>
    <row r="167" spans="1:5" ht="12.75" customHeight="1" x14ac:dyDescent="0.25">
      <c r="A167" s="49"/>
      <c r="B167" s="49"/>
      <c r="C167" s="49"/>
      <c r="D167" s="49"/>
      <c r="E167" s="49"/>
    </row>
    <row r="168" spans="1:5" ht="12.75" customHeight="1" x14ac:dyDescent="0.25">
      <c r="A168" s="49"/>
      <c r="B168" s="49"/>
      <c r="C168" s="49"/>
      <c r="D168" s="49"/>
      <c r="E168" s="49"/>
    </row>
    <row r="169" spans="1:5" ht="12.75" customHeight="1" x14ac:dyDescent="0.25">
      <c r="A169" s="49"/>
      <c r="B169" s="49"/>
      <c r="C169" s="49"/>
      <c r="D169" s="49"/>
      <c r="E169" s="49"/>
    </row>
    <row r="170" spans="1:5" ht="12.75" customHeight="1" x14ac:dyDescent="0.25">
      <c r="A170" s="49"/>
      <c r="B170" s="49"/>
      <c r="C170" s="49"/>
      <c r="D170" s="49"/>
      <c r="E170" s="49"/>
    </row>
    <row r="171" spans="1:5" ht="12.75" customHeight="1" x14ac:dyDescent="0.25">
      <c r="A171" s="49"/>
      <c r="B171" s="49"/>
      <c r="C171" s="49"/>
      <c r="D171" s="49"/>
      <c r="E171" s="49"/>
    </row>
    <row r="172" spans="1:5" ht="12.75" customHeight="1" x14ac:dyDescent="0.25">
      <c r="A172" s="49"/>
      <c r="B172" s="49"/>
      <c r="C172" s="49"/>
      <c r="D172" s="49"/>
      <c r="E172" s="49"/>
    </row>
    <row r="173" spans="1:5" ht="12.75" customHeight="1" x14ac:dyDescent="0.25">
      <c r="A173" s="49"/>
      <c r="B173" s="49"/>
      <c r="C173" s="49"/>
      <c r="D173" s="49"/>
      <c r="E173" s="49"/>
    </row>
    <row r="174" spans="1:5" ht="12.75" customHeight="1" x14ac:dyDescent="0.25">
      <c r="A174" s="49"/>
      <c r="B174" s="49"/>
      <c r="C174" s="49"/>
      <c r="D174" s="49"/>
      <c r="E174" s="49"/>
    </row>
    <row r="175" spans="1:5" ht="12.75" customHeight="1" x14ac:dyDescent="0.25">
      <c r="A175" s="49"/>
      <c r="B175" s="49"/>
      <c r="C175" s="49"/>
      <c r="D175" s="49"/>
      <c r="E175" s="49"/>
    </row>
    <row r="176" spans="1:5" ht="12.75" customHeight="1" x14ac:dyDescent="0.25">
      <c r="A176" s="49"/>
      <c r="B176" s="49"/>
      <c r="C176" s="49"/>
      <c r="D176" s="49"/>
      <c r="E176" s="49"/>
    </row>
    <row r="177" spans="1:5" ht="12.75" customHeight="1" x14ac:dyDescent="0.25">
      <c r="A177" s="49"/>
      <c r="B177" s="49"/>
      <c r="C177" s="49"/>
      <c r="D177" s="49"/>
      <c r="E177" s="49"/>
    </row>
    <row r="178" spans="1:5" ht="12.75" customHeight="1" x14ac:dyDescent="0.25">
      <c r="A178" s="49"/>
      <c r="B178" s="49"/>
      <c r="C178" s="49"/>
      <c r="D178" s="49"/>
      <c r="E178" s="49"/>
    </row>
    <row r="179" spans="1:5" ht="12.75" customHeight="1" x14ac:dyDescent="0.25">
      <c r="A179" s="49"/>
      <c r="B179" s="49"/>
      <c r="C179" s="49"/>
      <c r="D179" s="49"/>
      <c r="E179" s="49"/>
    </row>
    <row r="180" spans="1:5" ht="12.75" customHeight="1" x14ac:dyDescent="0.25">
      <c r="A180" s="49"/>
      <c r="B180" s="49"/>
      <c r="C180" s="49"/>
      <c r="D180" s="49"/>
      <c r="E180" s="49"/>
    </row>
    <row r="181" spans="1:5" ht="12.75" customHeight="1" x14ac:dyDescent="0.25">
      <c r="A181" s="49"/>
      <c r="B181" s="49"/>
      <c r="C181" s="49"/>
      <c r="D181" s="49"/>
      <c r="E181" s="49"/>
    </row>
    <row r="182" spans="1:5" ht="12.75" customHeight="1" x14ac:dyDescent="0.25">
      <c r="A182" s="49"/>
      <c r="B182" s="49"/>
      <c r="C182" s="49"/>
      <c r="D182" s="49"/>
      <c r="E182" s="49"/>
    </row>
    <row r="183" spans="1:5" ht="12.75" customHeight="1" x14ac:dyDescent="0.25">
      <c r="A183" s="49"/>
      <c r="B183" s="49"/>
      <c r="C183" s="49"/>
      <c r="D183" s="49"/>
      <c r="E183" s="49"/>
    </row>
    <row r="184" spans="1:5" ht="12.75" customHeight="1" x14ac:dyDescent="0.25">
      <c r="A184" s="49"/>
      <c r="B184" s="49"/>
      <c r="C184" s="49"/>
      <c r="D184" s="49"/>
      <c r="E184" s="49"/>
    </row>
    <row r="185" spans="1:5" ht="12.75" customHeight="1" x14ac:dyDescent="0.25">
      <c r="A185" s="49"/>
      <c r="B185" s="49"/>
      <c r="C185" s="49"/>
      <c r="D185" s="49"/>
      <c r="E185" s="49"/>
    </row>
    <row r="186" spans="1:5" ht="12.75" customHeight="1" x14ac:dyDescent="0.25">
      <c r="A186" s="49"/>
      <c r="B186" s="49"/>
      <c r="C186" s="49"/>
      <c r="D186" s="49"/>
      <c r="E186" s="49"/>
    </row>
    <row r="187" spans="1:5" ht="12.75" customHeight="1" x14ac:dyDescent="0.25">
      <c r="A187" s="49"/>
      <c r="B187" s="49"/>
      <c r="C187" s="49"/>
      <c r="D187" s="49"/>
      <c r="E187" s="49"/>
    </row>
    <row r="188" spans="1:5" ht="12.75" customHeight="1" x14ac:dyDescent="0.25">
      <c r="A188" s="49"/>
      <c r="B188" s="49"/>
      <c r="C188" s="49"/>
      <c r="D188" s="49"/>
      <c r="E188" s="49"/>
    </row>
    <row r="189" spans="1:5" ht="12.75" customHeight="1" x14ac:dyDescent="0.25">
      <c r="A189" s="49"/>
      <c r="B189" s="49"/>
      <c r="C189" s="49"/>
      <c r="D189" s="49"/>
      <c r="E189" s="49"/>
    </row>
    <row r="190" spans="1:5" ht="12.75" customHeight="1" x14ac:dyDescent="0.25">
      <c r="A190" s="49"/>
      <c r="B190" s="49"/>
      <c r="C190" s="49"/>
      <c r="D190" s="49"/>
      <c r="E190" s="49"/>
    </row>
    <row r="191" spans="1:5" ht="12.75" customHeight="1" x14ac:dyDescent="0.25">
      <c r="A191" s="49"/>
      <c r="B191" s="49"/>
      <c r="C191" s="49"/>
      <c r="D191" s="49"/>
      <c r="E191" s="49"/>
    </row>
    <row r="192" spans="1:5" ht="12.75" customHeight="1" x14ac:dyDescent="0.25">
      <c r="A192" s="49"/>
      <c r="B192" s="49"/>
      <c r="C192" s="49"/>
      <c r="D192" s="49"/>
      <c r="E192" s="49"/>
    </row>
    <row r="193" spans="1:5" ht="12.75" customHeight="1" x14ac:dyDescent="0.25">
      <c r="A193" s="49"/>
      <c r="B193" s="49"/>
      <c r="C193" s="49"/>
      <c r="D193" s="49"/>
      <c r="E193" s="49"/>
    </row>
    <row r="194" spans="1:5" ht="12.75" customHeight="1" x14ac:dyDescent="0.25">
      <c r="A194" s="49"/>
      <c r="B194" s="49"/>
      <c r="C194" s="49"/>
      <c r="D194" s="49"/>
      <c r="E194" s="49"/>
    </row>
    <row r="195" spans="1:5" ht="12.75" customHeight="1" x14ac:dyDescent="0.25">
      <c r="A195" s="49"/>
      <c r="B195" s="49"/>
      <c r="C195" s="49"/>
      <c r="D195" s="49"/>
      <c r="E195" s="49"/>
    </row>
    <row r="196" spans="1:5" ht="12.75" customHeight="1" x14ac:dyDescent="0.25">
      <c r="A196" s="49"/>
      <c r="B196" s="49"/>
      <c r="C196" s="49"/>
      <c r="D196" s="49"/>
      <c r="E196" s="49"/>
    </row>
    <row r="197" spans="1:5" ht="12.75" customHeight="1" x14ac:dyDescent="0.25">
      <c r="A197" s="49"/>
      <c r="B197" s="49"/>
      <c r="C197" s="49"/>
      <c r="D197" s="49"/>
      <c r="E197" s="49"/>
    </row>
    <row r="198" spans="1:5" ht="12.75" customHeight="1" x14ac:dyDescent="0.25">
      <c r="A198" s="49"/>
      <c r="B198" s="49"/>
      <c r="C198" s="49"/>
      <c r="D198" s="49"/>
      <c r="E198" s="49"/>
    </row>
    <row r="199" spans="1:5" ht="12.75" customHeight="1" x14ac:dyDescent="0.25">
      <c r="A199" s="49"/>
      <c r="B199" s="49"/>
      <c r="C199" s="49"/>
      <c r="D199" s="49"/>
      <c r="E199" s="49"/>
    </row>
    <row r="200" spans="1:5" ht="12.75" customHeight="1" x14ac:dyDescent="0.25">
      <c r="A200" s="49"/>
      <c r="B200" s="49"/>
      <c r="C200" s="49"/>
      <c r="D200" s="49"/>
      <c r="E200" s="49"/>
    </row>
    <row r="201" spans="1:5" ht="12.75" customHeight="1" x14ac:dyDescent="0.25">
      <c r="A201" s="49"/>
      <c r="B201" s="49"/>
      <c r="C201" s="49"/>
      <c r="D201" s="49"/>
      <c r="E201" s="49"/>
    </row>
    <row r="202" spans="1:5" ht="12.75" customHeight="1" x14ac:dyDescent="0.25">
      <c r="A202" s="49"/>
      <c r="B202" s="49"/>
      <c r="C202" s="49"/>
      <c r="D202" s="49"/>
      <c r="E202" s="49"/>
    </row>
    <row r="203" spans="1:5" ht="12.75" customHeight="1" x14ac:dyDescent="0.25">
      <c r="A203" s="49"/>
      <c r="B203" s="49"/>
      <c r="C203" s="49"/>
      <c r="D203" s="49"/>
      <c r="E203" s="49"/>
    </row>
    <row r="204" spans="1:5" ht="12.75" customHeight="1" x14ac:dyDescent="0.25">
      <c r="A204" s="49"/>
      <c r="B204" s="49"/>
      <c r="C204" s="49"/>
      <c r="D204" s="49"/>
      <c r="E204" s="49"/>
    </row>
    <row r="205" spans="1:5" ht="12.75" customHeight="1" x14ac:dyDescent="0.25">
      <c r="A205" s="49"/>
      <c r="B205" s="49"/>
      <c r="C205" s="49"/>
      <c r="D205" s="49"/>
      <c r="E205" s="49"/>
    </row>
    <row r="206" spans="1:5" ht="12.75" customHeight="1" x14ac:dyDescent="0.25">
      <c r="A206" s="49"/>
      <c r="B206" s="49"/>
      <c r="C206" s="49"/>
      <c r="D206" s="49"/>
      <c r="E206" s="49"/>
    </row>
    <row r="207" spans="1:5" ht="12.75" customHeight="1" x14ac:dyDescent="0.25">
      <c r="A207" s="49"/>
      <c r="B207" s="49"/>
      <c r="C207" s="49"/>
      <c r="D207" s="49"/>
      <c r="E207" s="49"/>
    </row>
    <row r="208" spans="1:5" ht="12.75" customHeight="1" x14ac:dyDescent="0.25">
      <c r="A208" s="49"/>
      <c r="B208" s="49"/>
      <c r="C208" s="49"/>
      <c r="D208" s="49"/>
      <c r="E208" s="49"/>
    </row>
    <row r="209" spans="1:5" ht="12.75" customHeight="1" x14ac:dyDescent="0.25">
      <c r="A209" s="49"/>
      <c r="B209" s="49"/>
      <c r="C209" s="49"/>
      <c r="D209" s="49"/>
      <c r="E209" s="49"/>
    </row>
    <row r="210" spans="1:5" ht="12.75" customHeight="1" x14ac:dyDescent="0.25">
      <c r="A210" s="49"/>
      <c r="B210" s="49"/>
      <c r="C210" s="49"/>
      <c r="D210" s="49"/>
      <c r="E210" s="49"/>
    </row>
    <row r="211" spans="1:5" ht="12.75" customHeight="1" x14ac:dyDescent="0.25">
      <c r="A211" s="49"/>
      <c r="B211" s="49"/>
      <c r="C211" s="49"/>
      <c r="D211" s="49"/>
      <c r="E211" s="49"/>
    </row>
    <row r="212" spans="1:5" ht="12.75" customHeight="1" x14ac:dyDescent="0.25">
      <c r="A212" s="49"/>
      <c r="B212" s="49"/>
      <c r="C212" s="49"/>
      <c r="D212" s="49"/>
      <c r="E212" s="49"/>
    </row>
    <row r="213" spans="1:5" ht="12.75" customHeight="1" x14ac:dyDescent="0.25">
      <c r="A213" s="49"/>
      <c r="B213" s="49"/>
      <c r="C213" s="49"/>
      <c r="D213" s="49"/>
      <c r="E213" s="49"/>
    </row>
    <row r="214" spans="1:5" ht="12.75" customHeight="1" x14ac:dyDescent="0.25">
      <c r="A214" s="49"/>
      <c r="B214" s="49"/>
      <c r="C214" s="49"/>
      <c r="D214" s="49"/>
      <c r="E214" s="49"/>
    </row>
    <row r="215" spans="1:5" ht="12.75" customHeight="1" x14ac:dyDescent="0.25">
      <c r="A215" s="49"/>
      <c r="B215" s="49"/>
      <c r="C215" s="49"/>
      <c r="D215" s="49"/>
      <c r="E215" s="49"/>
    </row>
    <row r="216" spans="1:5" ht="12.75" customHeight="1" x14ac:dyDescent="0.25">
      <c r="A216" s="49"/>
      <c r="B216" s="49"/>
      <c r="C216" s="49"/>
      <c r="D216" s="49"/>
      <c r="E216" s="49"/>
    </row>
    <row r="217" spans="1:5" ht="12.75" customHeight="1" x14ac:dyDescent="0.25">
      <c r="A217" s="49"/>
      <c r="B217" s="49"/>
      <c r="C217" s="49"/>
      <c r="D217" s="49"/>
      <c r="E217" s="49"/>
    </row>
    <row r="218" spans="1:5" ht="12.75" customHeight="1" x14ac:dyDescent="0.25">
      <c r="A218" s="49"/>
      <c r="B218" s="49"/>
      <c r="C218" s="49"/>
      <c r="D218" s="49"/>
      <c r="E218" s="49"/>
    </row>
    <row r="219" spans="1:5" ht="12.75" customHeight="1" x14ac:dyDescent="0.25">
      <c r="A219" s="49"/>
      <c r="B219" s="49"/>
      <c r="C219" s="49"/>
      <c r="D219" s="49"/>
      <c r="E219" s="49"/>
    </row>
    <row r="220" spans="1:5" ht="12.75" customHeight="1" x14ac:dyDescent="0.25">
      <c r="A220" s="49"/>
      <c r="B220" s="49"/>
      <c r="C220" s="49"/>
      <c r="D220" s="49"/>
      <c r="E220" s="49"/>
    </row>
    <row r="221" spans="1:5" ht="12.75" customHeight="1" x14ac:dyDescent="0.25">
      <c r="A221" s="49"/>
      <c r="B221" s="49"/>
      <c r="C221" s="49"/>
      <c r="D221" s="49"/>
      <c r="E221" s="49"/>
    </row>
    <row r="222" spans="1:5" ht="12.75" customHeight="1" x14ac:dyDescent="0.25">
      <c r="A222" s="49"/>
      <c r="B222" s="49"/>
      <c r="C222" s="49"/>
      <c r="D222" s="49"/>
      <c r="E222" s="49"/>
    </row>
    <row r="223" spans="1:5" ht="12.75" customHeight="1" x14ac:dyDescent="0.25">
      <c r="A223" s="49"/>
      <c r="B223" s="49"/>
      <c r="C223" s="49"/>
      <c r="D223" s="49"/>
      <c r="E223" s="49"/>
    </row>
    <row r="224" spans="1:5" ht="12.75" customHeight="1" x14ac:dyDescent="0.25">
      <c r="A224" s="49"/>
      <c r="B224" s="49"/>
      <c r="C224" s="49"/>
      <c r="D224" s="49"/>
      <c r="E224" s="49"/>
    </row>
    <row r="225" spans="1:5" ht="12.75" customHeight="1" x14ac:dyDescent="0.25">
      <c r="A225" s="49"/>
      <c r="B225" s="49"/>
      <c r="C225" s="49"/>
      <c r="D225" s="49"/>
      <c r="E225" s="49"/>
    </row>
    <row r="226" spans="1:5" ht="12.75" customHeight="1" x14ac:dyDescent="0.25">
      <c r="A226" s="49"/>
      <c r="B226" s="49"/>
      <c r="C226" s="49"/>
      <c r="D226" s="49"/>
      <c r="E226" s="49"/>
    </row>
    <row r="227" spans="1:5" ht="12.75" customHeight="1" x14ac:dyDescent="0.25">
      <c r="A227" s="49"/>
      <c r="B227" s="49"/>
      <c r="C227" s="49"/>
      <c r="D227" s="49"/>
      <c r="E227" s="49"/>
    </row>
    <row r="228" spans="1:5" ht="12.75" customHeight="1" x14ac:dyDescent="0.25">
      <c r="A228" s="49"/>
      <c r="B228" s="49"/>
      <c r="C228" s="49"/>
      <c r="D228" s="49"/>
      <c r="E228" s="49"/>
    </row>
    <row r="229" spans="1:5" ht="12.75" customHeight="1" x14ac:dyDescent="0.25">
      <c r="A229" s="49"/>
      <c r="B229" s="49"/>
      <c r="C229" s="49"/>
      <c r="D229" s="49"/>
      <c r="E229" s="49"/>
    </row>
    <row r="230" spans="1:5" ht="12.75" customHeight="1" x14ac:dyDescent="0.25">
      <c r="A230" s="49"/>
      <c r="B230" s="49"/>
      <c r="C230" s="49"/>
      <c r="D230" s="49"/>
      <c r="E230" s="49"/>
    </row>
    <row r="231" spans="1:5" ht="12.75" customHeight="1" x14ac:dyDescent="0.25">
      <c r="A231" s="49"/>
      <c r="B231" s="49"/>
      <c r="C231" s="49"/>
      <c r="D231" s="49"/>
      <c r="E231" s="49"/>
    </row>
    <row r="232" spans="1:5" ht="12.75" customHeight="1" x14ac:dyDescent="0.25">
      <c r="A232" s="49"/>
      <c r="B232" s="49"/>
      <c r="C232" s="49"/>
      <c r="D232" s="49"/>
      <c r="E232" s="49"/>
    </row>
    <row r="233" spans="1:5" ht="12.75" customHeight="1" x14ac:dyDescent="0.25">
      <c r="A233" s="49"/>
      <c r="B233" s="49"/>
      <c r="C233" s="49"/>
      <c r="D233" s="49"/>
      <c r="E233" s="49"/>
    </row>
    <row r="234" spans="1:5" ht="12.75" customHeight="1" x14ac:dyDescent="0.25">
      <c r="A234" s="49"/>
      <c r="B234" s="49"/>
      <c r="C234" s="49"/>
      <c r="D234" s="49"/>
      <c r="E234" s="49"/>
    </row>
    <row r="235" spans="1:5" ht="12.75" customHeight="1" x14ac:dyDescent="0.25">
      <c r="A235" s="49"/>
      <c r="B235" s="49"/>
      <c r="C235" s="49"/>
      <c r="D235" s="49"/>
      <c r="E235" s="49"/>
    </row>
    <row r="236" spans="1:5" ht="12.75" customHeight="1" x14ac:dyDescent="0.25">
      <c r="A236" s="49"/>
      <c r="B236" s="49"/>
      <c r="C236" s="49"/>
      <c r="D236" s="49"/>
      <c r="E236" s="49"/>
    </row>
    <row r="237" spans="1:5" ht="12.75" customHeight="1" x14ac:dyDescent="0.25">
      <c r="A237" s="49"/>
      <c r="B237" s="49"/>
      <c r="C237" s="49"/>
      <c r="D237" s="49"/>
      <c r="E237" s="49"/>
    </row>
    <row r="238" spans="1:5" ht="12.75" customHeight="1" x14ac:dyDescent="0.25">
      <c r="A238" s="49"/>
      <c r="B238" s="49"/>
      <c r="C238" s="49"/>
      <c r="D238" s="49"/>
      <c r="E238" s="49"/>
    </row>
    <row r="239" spans="1:5" ht="12.75" customHeight="1" x14ac:dyDescent="0.25">
      <c r="A239" s="49"/>
      <c r="B239" s="49"/>
      <c r="C239" s="49"/>
      <c r="D239" s="49"/>
      <c r="E239" s="49"/>
    </row>
    <row r="240" spans="1:5" ht="12.75" customHeight="1" x14ac:dyDescent="0.25">
      <c r="A240" s="49"/>
      <c r="B240" s="49"/>
      <c r="C240" s="49"/>
      <c r="D240" s="49"/>
      <c r="E240" s="49"/>
    </row>
    <row r="241" spans="1:5" ht="12.75" customHeight="1" x14ac:dyDescent="0.25">
      <c r="A241" s="49"/>
      <c r="B241" s="49"/>
      <c r="C241" s="49"/>
      <c r="D241" s="49"/>
      <c r="E241" s="49"/>
    </row>
    <row r="242" spans="1:5" ht="12.75" customHeight="1" x14ac:dyDescent="0.25">
      <c r="A242" s="49"/>
      <c r="B242" s="49"/>
      <c r="C242" s="49"/>
      <c r="D242" s="49"/>
      <c r="E242" s="49"/>
    </row>
    <row r="243" spans="1:5" ht="12.75" customHeight="1" x14ac:dyDescent="0.25">
      <c r="A243" s="49"/>
      <c r="B243" s="49"/>
      <c r="C243" s="49"/>
      <c r="D243" s="49"/>
      <c r="E243" s="49"/>
    </row>
    <row r="244" spans="1:5" ht="12.75" customHeight="1" x14ac:dyDescent="0.25">
      <c r="A244" s="49"/>
      <c r="B244" s="49"/>
      <c r="C244" s="49"/>
      <c r="D244" s="49"/>
      <c r="E244" s="49"/>
    </row>
    <row r="245" spans="1:5" ht="12.75" customHeight="1" x14ac:dyDescent="0.25">
      <c r="A245" s="49"/>
      <c r="B245" s="49"/>
      <c r="C245" s="49"/>
      <c r="D245" s="49"/>
      <c r="E245" s="49"/>
    </row>
    <row r="246" spans="1:5" ht="12.75" customHeight="1" x14ac:dyDescent="0.25">
      <c r="A246" s="49"/>
      <c r="B246" s="49"/>
      <c r="C246" s="49"/>
      <c r="D246" s="49"/>
      <c r="E246" s="49"/>
    </row>
    <row r="247" spans="1:5" ht="12.75" customHeight="1" x14ac:dyDescent="0.25">
      <c r="A247" s="49"/>
      <c r="B247" s="49"/>
      <c r="C247" s="49"/>
      <c r="D247" s="49"/>
      <c r="E247" s="49"/>
    </row>
    <row r="248" spans="1:5" ht="12.75" customHeight="1" x14ac:dyDescent="0.25">
      <c r="A248" s="49"/>
      <c r="B248" s="49"/>
      <c r="C248" s="49"/>
      <c r="D248" s="49"/>
      <c r="E248" s="49"/>
    </row>
    <row r="249" spans="1:5" ht="12.75" customHeight="1" x14ac:dyDescent="0.25">
      <c r="A249" s="49"/>
      <c r="B249" s="49"/>
      <c r="C249" s="49"/>
      <c r="D249" s="49"/>
      <c r="E249" s="49"/>
    </row>
    <row r="250" spans="1:5" ht="12.75" customHeight="1" x14ac:dyDescent="0.25">
      <c r="A250" s="49"/>
      <c r="B250" s="49"/>
      <c r="C250" s="49"/>
      <c r="D250" s="49"/>
      <c r="E250" s="49"/>
    </row>
    <row r="251" spans="1:5" ht="12.75" customHeight="1" x14ac:dyDescent="0.25">
      <c r="A251" s="49"/>
      <c r="B251" s="49"/>
      <c r="C251" s="49"/>
      <c r="D251" s="49"/>
      <c r="E251" s="49"/>
    </row>
    <row r="252" spans="1:5" ht="12.75" customHeight="1" x14ac:dyDescent="0.25">
      <c r="A252" s="49"/>
      <c r="B252" s="49"/>
      <c r="C252" s="49"/>
      <c r="D252" s="49"/>
      <c r="E252" s="49"/>
    </row>
    <row r="253" spans="1:5" ht="12.75" customHeight="1" x14ac:dyDescent="0.25">
      <c r="A253" s="49"/>
      <c r="B253" s="49"/>
      <c r="C253" s="49"/>
      <c r="D253" s="49"/>
      <c r="E253" s="49"/>
    </row>
    <row r="254" spans="1:5" ht="12.75" customHeight="1" x14ac:dyDescent="0.25">
      <c r="A254" s="49"/>
      <c r="B254" s="49"/>
      <c r="C254" s="49"/>
      <c r="D254" s="49"/>
      <c r="E254" s="49"/>
    </row>
    <row r="255" spans="1:5" ht="12.75" customHeight="1" x14ac:dyDescent="0.25">
      <c r="A255" s="49"/>
      <c r="B255" s="49"/>
      <c r="C255" s="49"/>
      <c r="D255" s="49"/>
      <c r="E255" s="49"/>
    </row>
    <row r="256" spans="1:5" ht="12.75" customHeight="1" x14ac:dyDescent="0.25">
      <c r="A256" s="49"/>
      <c r="B256" s="49"/>
      <c r="C256" s="49"/>
      <c r="D256" s="49"/>
      <c r="E256" s="49"/>
    </row>
    <row r="257" spans="1:5" ht="12.75" customHeight="1" x14ac:dyDescent="0.25">
      <c r="A257" s="49"/>
      <c r="B257" s="49"/>
      <c r="C257" s="49"/>
      <c r="D257" s="49"/>
      <c r="E257" s="49"/>
    </row>
    <row r="258" spans="1:5" ht="12.75" customHeight="1" x14ac:dyDescent="0.25">
      <c r="A258" s="49"/>
      <c r="B258" s="49"/>
      <c r="C258" s="49"/>
      <c r="D258" s="49"/>
      <c r="E258" s="49"/>
    </row>
    <row r="259" spans="1:5" ht="12.75" customHeight="1" x14ac:dyDescent="0.25">
      <c r="A259" s="49"/>
      <c r="B259" s="49"/>
      <c r="C259" s="49"/>
      <c r="D259" s="49"/>
      <c r="E259" s="49"/>
    </row>
    <row r="260" spans="1:5" ht="12.75" customHeight="1" x14ac:dyDescent="0.25">
      <c r="A260" s="49"/>
      <c r="B260" s="49"/>
      <c r="C260" s="49"/>
      <c r="D260" s="49"/>
      <c r="E260" s="49"/>
    </row>
    <row r="261" spans="1:5" ht="12.75" customHeight="1" x14ac:dyDescent="0.25">
      <c r="A261" s="49"/>
      <c r="B261" s="49"/>
      <c r="C261" s="49"/>
      <c r="D261" s="49"/>
      <c r="E261" s="49"/>
    </row>
    <row r="262" spans="1:5" ht="12.75" customHeight="1" x14ac:dyDescent="0.25">
      <c r="A262" s="49"/>
      <c r="B262" s="49"/>
      <c r="C262" s="49"/>
      <c r="D262" s="49"/>
      <c r="E262" s="49"/>
    </row>
    <row r="263" spans="1:5" ht="12.75" customHeight="1" x14ac:dyDescent="0.25">
      <c r="A263" s="49"/>
      <c r="B263" s="49"/>
      <c r="C263" s="49"/>
      <c r="D263" s="49"/>
      <c r="E263" s="49"/>
    </row>
    <row r="264" spans="1:5" ht="12.75" customHeight="1" x14ac:dyDescent="0.25">
      <c r="A264" s="49"/>
      <c r="B264" s="49"/>
      <c r="C264" s="49"/>
      <c r="D264" s="49"/>
      <c r="E264" s="49"/>
    </row>
    <row r="265" spans="1:5" ht="12.75" customHeight="1" x14ac:dyDescent="0.25">
      <c r="A265" s="49"/>
      <c r="B265" s="49"/>
      <c r="C265" s="49"/>
      <c r="D265" s="49"/>
      <c r="E265" s="49"/>
    </row>
    <row r="266" spans="1:5" ht="12.75" customHeight="1" x14ac:dyDescent="0.25">
      <c r="A266" s="49"/>
      <c r="B266" s="49"/>
      <c r="C266" s="49"/>
      <c r="D266" s="49"/>
      <c r="E266" s="49"/>
    </row>
    <row r="267" spans="1:5" ht="12.75" customHeight="1" x14ac:dyDescent="0.25">
      <c r="A267" s="49"/>
      <c r="B267" s="49"/>
      <c r="C267" s="49"/>
      <c r="D267" s="49"/>
      <c r="E267" s="49"/>
    </row>
    <row r="268" spans="1:5" ht="12.75" customHeight="1" x14ac:dyDescent="0.25">
      <c r="A268" s="49"/>
      <c r="B268" s="49"/>
      <c r="C268" s="49"/>
      <c r="D268" s="49"/>
      <c r="E268" s="49"/>
    </row>
    <row r="269" spans="1:5" ht="12.75" customHeight="1" x14ac:dyDescent="0.25">
      <c r="A269" s="49"/>
      <c r="B269" s="49"/>
      <c r="C269" s="49"/>
      <c r="D269" s="49"/>
      <c r="E269" s="49"/>
    </row>
    <row r="270" spans="1:5" ht="12.75" customHeight="1" x14ac:dyDescent="0.25">
      <c r="A270" s="49"/>
      <c r="B270" s="49"/>
      <c r="C270" s="49"/>
      <c r="D270" s="49"/>
      <c r="E270" s="49"/>
    </row>
    <row r="271" spans="1:5" ht="12.75" customHeight="1" x14ac:dyDescent="0.25">
      <c r="A271" s="49"/>
      <c r="B271" s="49"/>
      <c r="C271" s="49"/>
      <c r="D271" s="49"/>
      <c r="E271" s="49"/>
    </row>
    <row r="272" spans="1:5" ht="12.75" customHeight="1" x14ac:dyDescent="0.25">
      <c r="A272" s="49"/>
      <c r="B272" s="49"/>
      <c r="C272" s="49"/>
      <c r="D272" s="49"/>
      <c r="E272" s="49"/>
    </row>
    <row r="273" spans="1:5" ht="12.75" customHeight="1" x14ac:dyDescent="0.25">
      <c r="A273" s="49"/>
      <c r="B273" s="49"/>
      <c r="C273" s="49"/>
      <c r="D273" s="49"/>
      <c r="E273" s="49"/>
    </row>
    <row r="274" spans="1:5" ht="12.75" customHeight="1" x14ac:dyDescent="0.25">
      <c r="A274" s="49"/>
      <c r="B274" s="49"/>
      <c r="C274" s="49"/>
      <c r="D274" s="49"/>
      <c r="E274" s="49"/>
    </row>
    <row r="275" spans="1:5" ht="12.75" customHeight="1" x14ac:dyDescent="0.25">
      <c r="A275" s="49"/>
      <c r="B275" s="49"/>
      <c r="C275" s="49"/>
      <c r="D275" s="49"/>
      <c r="E275" s="49"/>
    </row>
    <row r="276" spans="1:5" ht="12.75" customHeight="1" x14ac:dyDescent="0.25">
      <c r="A276" s="49"/>
      <c r="B276" s="49"/>
      <c r="C276" s="49"/>
      <c r="D276" s="49"/>
      <c r="E276" s="49"/>
    </row>
    <row r="277" spans="1:5" ht="12.75" customHeight="1" x14ac:dyDescent="0.25">
      <c r="A277" s="49"/>
      <c r="B277" s="49"/>
      <c r="C277" s="49"/>
      <c r="D277" s="49"/>
      <c r="E277" s="49"/>
    </row>
    <row r="278" spans="1:5" ht="12.75" customHeight="1" x14ac:dyDescent="0.25">
      <c r="A278" s="49"/>
      <c r="B278" s="49"/>
      <c r="C278" s="49"/>
      <c r="D278" s="49"/>
      <c r="E278" s="49"/>
    </row>
    <row r="279" spans="1:5" ht="12.75" customHeight="1" x14ac:dyDescent="0.25">
      <c r="A279" s="49"/>
      <c r="B279" s="49"/>
      <c r="C279" s="49"/>
      <c r="D279" s="49"/>
      <c r="E279" s="49"/>
    </row>
    <row r="280" spans="1:5" ht="12.75" customHeight="1" x14ac:dyDescent="0.25">
      <c r="A280" s="49"/>
      <c r="B280" s="49"/>
      <c r="C280" s="49"/>
      <c r="D280" s="49"/>
      <c r="E280" s="49"/>
    </row>
    <row r="281" spans="1:5" ht="12.75" customHeight="1" x14ac:dyDescent="0.25">
      <c r="A281" s="49"/>
      <c r="B281" s="49"/>
      <c r="C281" s="49"/>
      <c r="D281" s="49"/>
      <c r="E281" s="49"/>
    </row>
    <row r="282" spans="1:5" ht="12.75" customHeight="1" x14ac:dyDescent="0.25">
      <c r="A282" s="49"/>
      <c r="B282" s="49"/>
      <c r="C282" s="49"/>
      <c r="D282" s="49"/>
      <c r="E282" s="49"/>
    </row>
    <row r="283" spans="1:5" ht="12.75" customHeight="1" x14ac:dyDescent="0.25">
      <c r="A283" s="49"/>
      <c r="B283" s="49"/>
      <c r="C283" s="49"/>
      <c r="D283" s="49"/>
      <c r="E283" s="49"/>
    </row>
    <row r="284" spans="1:5" ht="12.75" customHeight="1" x14ac:dyDescent="0.25">
      <c r="A284" s="49"/>
      <c r="B284" s="49"/>
      <c r="C284" s="49"/>
      <c r="D284" s="49"/>
      <c r="E284" s="49"/>
    </row>
    <row r="285" spans="1:5" ht="12.75" customHeight="1" x14ac:dyDescent="0.25">
      <c r="A285" s="49"/>
      <c r="B285" s="49"/>
      <c r="C285" s="49"/>
      <c r="D285" s="49"/>
      <c r="E285" s="49"/>
    </row>
    <row r="286" spans="1:5" ht="12.75" customHeight="1" x14ac:dyDescent="0.25">
      <c r="A286" s="49"/>
      <c r="B286" s="49"/>
      <c r="C286" s="49"/>
      <c r="D286" s="49"/>
      <c r="E286" s="49"/>
    </row>
    <row r="287" spans="1:5" ht="12.75" customHeight="1" x14ac:dyDescent="0.25">
      <c r="A287" s="49"/>
      <c r="B287" s="49"/>
      <c r="C287" s="49"/>
      <c r="D287" s="49"/>
      <c r="E287" s="49"/>
    </row>
    <row r="288" spans="1:5" ht="12.75" customHeight="1" x14ac:dyDescent="0.25">
      <c r="A288" s="49"/>
      <c r="B288" s="49"/>
      <c r="C288" s="49"/>
      <c r="D288" s="49"/>
      <c r="E288" s="49"/>
    </row>
    <row r="289" spans="1:5" ht="12.75" customHeight="1" x14ac:dyDescent="0.25">
      <c r="A289" s="49"/>
      <c r="B289" s="49"/>
      <c r="C289" s="49"/>
      <c r="D289" s="49"/>
      <c r="E289" s="49"/>
    </row>
    <row r="290" spans="1:5" ht="12.75" customHeight="1" x14ac:dyDescent="0.25">
      <c r="A290" s="49"/>
      <c r="B290" s="49"/>
      <c r="C290" s="49"/>
      <c r="D290" s="49"/>
      <c r="E290" s="49"/>
    </row>
    <row r="291" spans="1:5" ht="12.75" customHeight="1" x14ac:dyDescent="0.25">
      <c r="A291" s="49"/>
      <c r="B291" s="49"/>
      <c r="C291" s="49"/>
      <c r="D291" s="49"/>
      <c r="E291" s="49"/>
    </row>
    <row r="292" spans="1:5" ht="12.75" customHeight="1" x14ac:dyDescent="0.25">
      <c r="A292" s="49"/>
      <c r="B292" s="49"/>
      <c r="C292" s="49"/>
      <c r="D292" s="49"/>
      <c r="E292" s="49"/>
    </row>
    <row r="293" spans="1:5" ht="12.75" customHeight="1" x14ac:dyDescent="0.25">
      <c r="A293" s="49"/>
      <c r="B293" s="49"/>
      <c r="C293" s="49"/>
      <c r="D293" s="49"/>
      <c r="E293" s="49"/>
    </row>
    <row r="294" spans="1:5" ht="12.75" customHeight="1" x14ac:dyDescent="0.25">
      <c r="A294" s="49"/>
      <c r="B294" s="49"/>
      <c r="C294" s="49"/>
      <c r="D294" s="49"/>
      <c r="E294" s="49"/>
    </row>
    <row r="295" spans="1:5" ht="12.75" customHeight="1" x14ac:dyDescent="0.25">
      <c r="A295" s="49"/>
      <c r="B295" s="49"/>
      <c r="C295" s="49"/>
      <c r="D295" s="49"/>
      <c r="E295" s="49"/>
    </row>
    <row r="296" spans="1:5" ht="12.75" customHeight="1" x14ac:dyDescent="0.25">
      <c r="A296" s="49"/>
      <c r="B296" s="49"/>
      <c r="C296" s="49"/>
      <c r="D296" s="49"/>
      <c r="E296" s="49"/>
    </row>
    <row r="297" spans="1:5" ht="12.75" customHeight="1" x14ac:dyDescent="0.25">
      <c r="A297" s="49"/>
      <c r="B297" s="49"/>
      <c r="C297" s="49"/>
      <c r="D297" s="49"/>
      <c r="E297" s="49"/>
    </row>
    <row r="298" spans="1:5" ht="12.75" customHeight="1" x14ac:dyDescent="0.25">
      <c r="A298" s="49"/>
      <c r="B298" s="49"/>
      <c r="C298" s="49"/>
      <c r="D298" s="49"/>
      <c r="E298" s="49"/>
    </row>
    <row r="299" spans="1:5" ht="12.75" customHeight="1" x14ac:dyDescent="0.25">
      <c r="A299" s="49"/>
      <c r="B299" s="49"/>
      <c r="C299" s="49"/>
      <c r="D299" s="49"/>
      <c r="E299" s="49"/>
    </row>
    <row r="300" spans="1:5" ht="12.75" customHeight="1" x14ac:dyDescent="0.25">
      <c r="A300" s="49"/>
      <c r="B300" s="49"/>
      <c r="C300" s="49"/>
      <c r="D300" s="49"/>
      <c r="E300" s="49"/>
    </row>
    <row r="301" spans="1:5" ht="12.75" customHeight="1" x14ac:dyDescent="0.25">
      <c r="A301" s="49"/>
      <c r="B301" s="49"/>
      <c r="C301" s="49"/>
      <c r="D301" s="49"/>
      <c r="E301" s="49"/>
    </row>
    <row r="302" spans="1:5" ht="12.75" customHeight="1" x14ac:dyDescent="0.25">
      <c r="A302" s="49"/>
      <c r="B302" s="49"/>
      <c r="C302" s="49"/>
      <c r="D302" s="49"/>
      <c r="E302" s="49"/>
    </row>
    <row r="303" spans="1:5" ht="12.75" customHeight="1" x14ac:dyDescent="0.25">
      <c r="A303" s="49"/>
      <c r="B303" s="49"/>
      <c r="C303" s="49"/>
      <c r="D303" s="49"/>
      <c r="E303" s="49"/>
    </row>
    <row r="304" spans="1:5" ht="12.75" customHeight="1" x14ac:dyDescent="0.25">
      <c r="A304" s="49"/>
      <c r="B304" s="49"/>
      <c r="C304" s="49"/>
      <c r="D304" s="49"/>
      <c r="E304" s="49"/>
    </row>
    <row r="305" spans="1:5" ht="12.75" customHeight="1" x14ac:dyDescent="0.25">
      <c r="A305" s="49"/>
      <c r="B305" s="49"/>
      <c r="C305" s="49"/>
      <c r="D305" s="49"/>
      <c r="E305" s="49"/>
    </row>
    <row r="306" spans="1:5" ht="12.75" customHeight="1" x14ac:dyDescent="0.25">
      <c r="A306" s="49"/>
      <c r="B306" s="49"/>
      <c r="C306" s="49"/>
      <c r="D306" s="49"/>
      <c r="E306" s="49"/>
    </row>
    <row r="307" spans="1:5" ht="12.75" customHeight="1" x14ac:dyDescent="0.25">
      <c r="A307" s="49"/>
      <c r="B307" s="49"/>
      <c r="C307" s="49"/>
      <c r="D307" s="49"/>
      <c r="E307" s="49"/>
    </row>
    <row r="308" spans="1:5" ht="12.75" customHeight="1" x14ac:dyDescent="0.25">
      <c r="A308" s="49"/>
      <c r="B308" s="49"/>
      <c r="C308" s="49"/>
      <c r="D308" s="49"/>
      <c r="E308" s="49"/>
    </row>
    <row r="309" spans="1:5" ht="12.75" customHeight="1" x14ac:dyDescent="0.25">
      <c r="A309" s="49"/>
      <c r="B309" s="49"/>
      <c r="C309" s="49"/>
      <c r="D309" s="49"/>
      <c r="E309" s="49"/>
    </row>
    <row r="310" spans="1:5" ht="12.75" customHeight="1" x14ac:dyDescent="0.25">
      <c r="A310" s="49"/>
      <c r="B310" s="49"/>
      <c r="C310" s="49"/>
      <c r="D310" s="49"/>
      <c r="E310" s="49"/>
    </row>
    <row r="311" spans="1:5" ht="12.75" customHeight="1" x14ac:dyDescent="0.25">
      <c r="A311" s="49"/>
      <c r="B311" s="49"/>
      <c r="C311" s="49"/>
      <c r="D311" s="49"/>
      <c r="E311" s="49"/>
    </row>
    <row r="312" spans="1:5" ht="12.75" customHeight="1" x14ac:dyDescent="0.25">
      <c r="A312" s="49"/>
      <c r="B312" s="49"/>
      <c r="C312" s="49"/>
      <c r="D312" s="49"/>
      <c r="E312" s="49"/>
    </row>
    <row r="313" spans="1:5" ht="12.75" customHeight="1" x14ac:dyDescent="0.25">
      <c r="A313" s="49"/>
      <c r="B313" s="49"/>
      <c r="C313" s="49"/>
      <c r="D313" s="49"/>
      <c r="E313" s="49"/>
    </row>
    <row r="314" spans="1:5" ht="12.75" customHeight="1" x14ac:dyDescent="0.25">
      <c r="A314" s="49"/>
      <c r="B314" s="49"/>
      <c r="C314" s="49"/>
      <c r="D314" s="49"/>
      <c r="E314" s="49"/>
    </row>
    <row r="315" spans="1:5" ht="12.75" customHeight="1" x14ac:dyDescent="0.25">
      <c r="A315" s="49"/>
      <c r="B315" s="49"/>
      <c r="C315" s="49"/>
      <c r="D315" s="49"/>
      <c r="E315" s="49"/>
    </row>
    <row r="316" spans="1:5" ht="12.75" customHeight="1" x14ac:dyDescent="0.25">
      <c r="A316" s="49"/>
      <c r="B316" s="49"/>
      <c r="C316" s="49"/>
      <c r="D316" s="49"/>
      <c r="E316" s="49"/>
    </row>
    <row r="317" spans="1:5" ht="12.75" customHeight="1" x14ac:dyDescent="0.25">
      <c r="A317" s="49"/>
      <c r="B317" s="49"/>
      <c r="C317" s="49"/>
      <c r="D317" s="49"/>
      <c r="E317" s="49"/>
    </row>
    <row r="318" spans="1:5" ht="12.75" customHeight="1" x14ac:dyDescent="0.25">
      <c r="A318" s="49"/>
      <c r="B318" s="49"/>
      <c r="C318" s="49"/>
      <c r="D318" s="49"/>
      <c r="E318" s="49"/>
    </row>
    <row r="319" spans="1:5" ht="12.75" customHeight="1" x14ac:dyDescent="0.25">
      <c r="A319" s="49"/>
      <c r="B319" s="49"/>
      <c r="C319" s="49"/>
      <c r="D319" s="49"/>
      <c r="E319" s="49"/>
    </row>
    <row r="320" spans="1:5" ht="12.75" customHeight="1" x14ac:dyDescent="0.25">
      <c r="A320" s="49"/>
      <c r="B320" s="49"/>
      <c r="C320" s="49"/>
      <c r="D320" s="49"/>
      <c r="E320" s="49"/>
    </row>
    <row r="321" spans="1:5" ht="12.75" customHeight="1" x14ac:dyDescent="0.25">
      <c r="A321" s="49"/>
      <c r="B321" s="49"/>
      <c r="C321" s="49"/>
      <c r="D321" s="49"/>
      <c r="E321" s="49"/>
    </row>
    <row r="322" spans="1:5" ht="12.75" customHeight="1" x14ac:dyDescent="0.25">
      <c r="A322" s="49"/>
      <c r="B322" s="49"/>
      <c r="C322" s="49"/>
      <c r="D322" s="49"/>
      <c r="E322" s="49"/>
    </row>
    <row r="323" spans="1:5" ht="12.75" customHeight="1" x14ac:dyDescent="0.25">
      <c r="A323" s="49"/>
      <c r="B323" s="49"/>
      <c r="C323" s="49"/>
      <c r="D323" s="49"/>
      <c r="E323" s="49"/>
    </row>
    <row r="324" spans="1:5" ht="12.75" customHeight="1" x14ac:dyDescent="0.25">
      <c r="A324" s="49"/>
      <c r="B324" s="49"/>
      <c r="C324" s="49"/>
      <c r="D324" s="49"/>
      <c r="E324" s="49"/>
    </row>
    <row r="325" spans="1:5" ht="12.75" customHeight="1" x14ac:dyDescent="0.25">
      <c r="A325" s="49"/>
      <c r="B325" s="49"/>
      <c r="C325" s="49"/>
      <c r="D325" s="49"/>
      <c r="E325" s="49"/>
    </row>
    <row r="326" spans="1:5" ht="12.75" customHeight="1" x14ac:dyDescent="0.25">
      <c r="A326" s="49"/>
      <c r="B326" s="49"/>
      <c r="C326" s="49"/>
      <c r="D326" s="49"/>
      <c r="E326" s="49"/>
    </row>
    <row r="327" spans="1:5" ht="12.75" customHeight="1" x14ac:dyDescent="0.25">
      <c r="A327" s="49"/>
      <c r="B327" s="49"/>
      <c r="C327" s="49"/>
      <c r="D327" s="49"/>
      <c r="E327" s="49"/>
    </row>
    <row r="328" spans="1:5" ht="12.75" customHeight="1" x14ac:dyDescent="0.25">
      <c r="A328" s="49"/>
      <c r="B328" s="49"/>
      <c r="C328" s="49"/>
      <c r="D328" s="49"/>
      <c r="E328" s="49"/>
    </row>
    <row r="329" spans="1:5" ht="12.75" customHeight="1" x14ac:dyDescent="0.25">
      <c r="A329" s="49"/>
      <c r="B329" s="49"/>
      <c r="C329" s="49"/>
      <c r="D329" s="49"/>
      <c r="E329" s="49"/>
    </row>
    <row r="330" spans="1:5" ht="12.75" customHeight="1" x14ac:dyDescent="0.25">
      <c r="A330" s="49"/>
      <c r="B330" s="49"/>
      <c r="C330" s="49"/>
      <c r="D330" s="49"/>
      <c r="E330" s="49"/>
    </row>
    <row r="331" spans="1:5" ht="12.75" customHeight="1" x14ac:dyDescent="0.25">
      <c r="A331" s="49"/>
      <c r="B331" s="49"/>
      <c r="C331" s="49"/>
      <c r="D331" s="49"/>
      <c r="E331" s="49"/>
    </row>
    <row r="332" spans="1:5" ht="12.75" customHeight="1" x14ac:dyDescent="0.25">
      <c r="A332" s="49"/>
      <c r="B332" s="49"/>
      <c r="C332" s="49"/>
      <c r="D332" s="49"/>
      <c r="E332" s="49"/>
    </row>
    <row r="333" spans="1:5" ht="12.75" customHeight="1" x14ac:dyDescent="0.25">
      <c r="A333" s="49"/>
      <c r="B333" s="49"/>
      <c r="C333" s="49"/>
      <c r="D333" s="49"/>
      <c r="E333" s="49"/>
    </row>
    <row r="334" spans="1:5" ht="12.75" customHeight="1" x14ac:dyDescent="0.25">
      <c r="A334" s="49"/>
      <c r="B334" s="49"/>
      <c r="C334" s="49"/>
      <c r="D334" s="49"/>
      <c r="E334" s="49"/>
    </row>
    <row r="335" spans="1:5" ht="12.75" customHeight="1" x14ac:dyDescent="0.25">
      <c r="A335" s="49"/>
      <c r="B335" s="49"/>
      <c r="C335" s="49"/>
      <c r="D335" s="49"/>
      <c r="E335" s="49"/>
    </row>
    <row r="336" spans="1:5" ht="12.75" customHeight="1" x14ac:dyDescent="0.25">
      <c r="A336" s="49"/>
      <c r="B336" s="49"/>
      <c r="C336" s="49"/>
      <c r="D336" s="49"/>
      <c r="E336" s="49"/>
    </row>
    <row r="337" spans="1:5" ht="12.75" customHeight="1" x14ac:dyDescent="0.25">
      <c r="A337" s="49"/>
      <c r="B337" s="49"/>
      <c r="C337" s="49"/>
      <c r="D337" s="49"/>
      <c r="E337" s="49"/>
    </row>
    <row r="338" spans="1:5" ht="12.75" customHeight="1" x14ac:dyDescent="0.25">
      <c r="A338" s="49"/>
      <c r="B338" s="49"/>
      <c r="C338" s="49"/>
      <c r="D338" s="49"/>
      <c r="E338" s="49"/>
    </row>
    <row r="339" spans="1:5" ht="12.75" customHeight="1" x14ac:dyDescent="0.25">
      <c r="A339" s="49"/>
      <c r="B339" s="49"/>
      <c r="C339" s="49"/>
      <c r="D339" s="49"/>
      <c r="E339" s="49"/>
    </row>
    <row r="340" spans="1:5" ht="12.75" customHeight="1" x14ac:dyDescent="0.25">
      <c r="A340" s="49"/>
      <c r="B340" s="49"/>
      <c r="C340" s="49"/>
      <c r="D340" s="49"/>
      <c r="E340" s="49"/>
    </row>
    <row r="341" spans="1:5" ht="12.75" customHeight="1" x14ac:dyDescent="0.25">
      <c r="A341" s="49"/>
      <c r="B341" s="49"/>
      <c r="C341" s="49"/>
      <c r="D341" s="49"/>
      <c r="E341" s="49"/>
    </row>
    <row r="342" spans="1:5" ht="12.75" customHeight="1" x14ac:dyDescent="0.25">
      <c r="A342" s="49"/>
      <c r="B342" s="49"/>
      <c r="C342" s="49"/>
      <c r="D342" s="49"/>
      <c r="E342" s="49"/>
    </row>
    <row r="343" spans="1:5" ht="12.75" customHeight="1" x14ac:dyDescent="0.25">
      <c r="A343" s="49"/>
      <c r="B343" s="49"/>
      <c r="C343" s="49"/>
      <c r="D343" s="49"/>
      <c r="E343" s="49"/>
    </row>
    <row r="344" spans="1:5" ht="12.75" customHeight="1" x14ac:dyDescent="0.25">
      <c r="A344" s="49"/>
      <c r="B344" s="49"/>
      <c r="C344" s="49"/>
      <c r="D344" s="49"/>
      <c r="E344" s="49"/>
    </row>
    <row r="345" spans="1:5" ht="12.75" customHeight="1" x14ac:dyDescent="0.25">
      <c r="A345" s="49"/>
      <c r="B345" s="49"/>
      <c r="C345" s="49"/>
      <c r="D345" s="49"/>
      <c r="E345" s="49"/>
    </row>
    <row r="346" spans="1:5" ht="12.75" customHeight="1" x14ac:dyDescent="0.25">
      <c r="A346" s="49"/>
      <c r="B346" s="49"/>
      <c r="C346" s="49"/>
      <c r="D346" s="49"/>
      <c r="E346" s="49"/>
    </row>
    <row r="347" spans="1:5" ht="12.75" customHeight="1" x14ac:dyDescent="0.25">
      <c r="A347" s="49"/>
      <c r="B347" s="49"/>
      <c r="C347" s="49"/>
      <c r="D347" s="49"/>
      <c r="E347" s="49"/>
    </row>
    <row r="348" spans="1:5" ht="12.75" customHeight="1" x14ac:dyDescent="0.25">
      <c r="A348" s="49"/>
      <c r="B348" s="49"/>
      <c r="C348" s="49"/>
      <c r="D348" s="49"/>
      <c r="E348" s="49"/>
    </row>
    <row r="349" spans="1:5" ht="12.75" customHeight="1" x14ac:dyDescent="0.25">
      <c r="A349" s="49"/>
      <c r="B349" s="49"/>
      <c r="C349" s="49"/>
      <c r="D349" s="49"/>
      <c r="E349" s="49"/>
    </row>
    <row r="350" spans="1:5" ht="12.75" customHeight="1" x14ac:dyDescent="0.25">
      <c r="A350" s="49"/>
      <c r="B350" s="49"/>
      <c r="C350" s="49"/>
      <c r="D350" s="49"/>
      <c r="E350" s="49"/>
    </row>
    <row r="351" spans="1:5" ht="12.75" customHeight="1" x14ac:dyDescent="0.25">
      <c r="A351" s="49"/>
      <c r="B351" s="49"/>
      <c r="C351" s="49"/>
      <c r="D351" s="49"/>
      <c r="E351" s="49"/>
    </row>
    <row r="352" spans="1:5" ht="12.75" customHeight="1" x14ac:dyDescent="0.25">
      <c r="A352" s="49"/>
      <c r="B352" s="49"/>
      <c r="C352" s="49"/>
      <c r="D352" s="49"/>
      <c r="E352" s="49"/>
    </row>
    <row r="353" spans="1:5" ht="12.75" customHeight="1" x14ac:dyDescent="0.25">
      <c r="A353" s="49"/>
      <c r="B353" s="49"/>
      <c r="C353" s="49"/>
      <c r="D353" s="49"/>
      <c r="E353" s="49"/>
    </row>
    <row r="354" spans="1:5" ht="12.75" customHeight="1" x14ac:dyDescent="0.25">
      <c r="A354" s="49"/>
      <c r="B354" s="49"/>
      <c r="C354" s="49"/>
      <c r="D354" s="49"/>
      <c r="E354" s="49"/>
    </row>
    <row r="355" spans="1:5" ht="12.75" customHeight="1" x14ac:dyDescent="0.25">
      <c r="A355" s="49"/>
      <c r="B355" s="49"/>
      <c r="C355" s="49"/>
      <c r="D355" s="49"/>
      <c r="E355" s="49"/>
    </row>
    <row r="356" spans="1:5" ht="12.75" customHeight="1" x14ac:dyDescent="0.25">
      <c r="A356" s="49"/>
      <c r="B356" s="49"/>
      <c r="C356" s="49"/>
      <c r="D356" s="49"/>
      <c r="E356" s="49"/>
    </row>
    <row r="357" spans="1:5" ht="12.75" customHeight="1" x14ac:dyDescent="0.25">
      <c r="A357" s="49"/>
      <c r="B357" s="49"/>
      <c r="C357" s="49"/>
      <c r="D357" s="49"/>
      <c r="E357" s="49"/>
    </row>
    <row r="358" spans="1:5" ht="12.75" customHeight="1" x14ac:dyDescent="0.25">
      <c r="A358" s="49"/>
      <c r="B358" s="49"/>
      <c r="C358" s="49"/>
      <c r="D358" s="49"/>
      <c r="E358" s="49"/>
    </row>
    <row r="359" spans="1:5" ht="12.75" customHeight="1" x14ac:dyDescent="0.25">
      <c r="A359" s="49"/>
      <c r="B359" s="49"/>
      <c r="C359" s="49"/>
      <c r="D359" s="49"/>
      <c r="E359" s="49"/>
    </row>
    <row r="360" spans="1:5" ht="12.75" customHeight="1" x14ac:dyDescent="0.25">
      <c r="A360" s="49"/>
      <c r="B360" s="49"/>
      <c r="C360" s="49"/>
      <c r="D360" s="49"/>
      <c r="E360" s="49"/>
    </row>
    <row r="361" spans="1:5" ht="12.75" customHeight="1" x14ac:dyDescent="0.25">
      <c r="A361" s="49"/>
      <c r="B361" s="49"/>
      <c r="C361" s="49"/>
      <c r="D361" s="49"/>
      <c r="E361" s="49"/>
    </row>
    <row r="362" spans="1:5" ht="12.75" customHeight="1" x14ac:dyDescent="0.25">
      <c r="A362" s="49"/>
      <c r="B362" s="49"/>
      <c r="C362" s="49"/>
      <c r="D362" s="49"/>
      <c r="E362" s="49"/>
    </row>
    <row r="363" spans="1:5" ht="12.75" customHeight="1" x14ac:dyDescent="0.25">
      <c r="A363" s="49"/>
      <c r="B363" s="49"/>
      <c r="C363" s="49"/>
      <c r="D363" s="49"/>
      <c r="E363" s="49"/>
    </row>
    <row r="364" spans="1:5" ht="12.75" customHeight="1" x14ac:dyDescent="0.25">
      <c r="A364" s="49"/>
      <c r="B364" s="49"/>
      <c r="C364" s="49"/>
      <c r="D364" s="49"/>
      <c r="E364" s="49"/>
    </row>
    <row r="365" spans="1:5" ht="12.75" customHeight="1" x14ac:dyDescent="0.25">
      <c r="A365" s="49"/>
      <c r="B365" s="49"/>
      <c r="C365" s="49"/>
      <c r="D365" s="49"/>
      <c r="E365" s="49"/>
    </row>
    <row r="366" spans="1:5" ht="12.75" customHeight="1" x14ac:dyDescent="0.25">
      <c r="A366" s="49"/>
      <c r="B366" s="49"/>
      <c r="C366" s="49"/>
      <c r="D366" s="49"/>
      <c r="E366" s="49"/>
    </row>
    <row r="367" spans="1:5" ht="12.75" customHeight="1" x14ac:dyDescent="0.25">
      <c r="A367" s="49"/>
      <c r="B367" s="49"/>
      <c r="C367" s="49"/>
      <c r="D367" s="49"/>
      <c r="E367" s="49"/>
    </row>
    <row r="368" spans="1:5" ht="12.75" customHeight="1" x14ac:dyDescent="0.25">
      <c r="A368" s="49"/>
      <c r="B368" s="49"/>
      <c r="C368" s="49"/>
      <c r="D368" s="49"/>
      <c r="E368" s="49"/>
    </row>
    <row r="369" spans="1:5" ht="12.75" customHeight="1" x14ac:dyDescent="0.25">
      <c r="A369" s="49"/>
      <c r="B369" s="49"/>
      <c r="C369" s="49"/>
      <c r="D369" s="49"/>
      <c r="E369" s="49"/>
    </row>
    <row r="370" spans="1:5" ht="12.75" customHeight="1" x14ac:dyDescent="0.25">
      <c r="A370" s="49"/>
      <c r="B370" s="49"/>
      <c r="C370" s="49"/>
      <c r="D370" s="49"/>
      <c r="E370" s="49"/>
    </row>
    <row r="371" spans="1:5" ht="12.75" customHeight="1" x14ac:dyDescent="0.25">
      <c r="A371" s="49"/>
      <c r="B371" s="49"/>
      <c r="C371" s="49"/>
      <c r="D371" s="49"/>
      <c r="E371" s="49"/>
    </row>
    <row r="372" spans="1:5" ht="12.75" customHeight="1" x14ac:dyDescent="0.25">
      <c r="A372" s="49"/>
      <c r="B372" s="49"/>
      <c r="C372" s="49"/>
      <c r="D372" s="49"/>
      <c r="E372" s="49"/>
    </row>
    <row r="373" spans="1:5" ht="12.75" customHeight="1" x14ac:dyDescent="0.25">
      <c r="A373" s="49"/>
      <c r="B373" s="49"/>
      <c r="C373" s="49"/>
      <c r="D373" s="49"/>
      <c r="E373" s="49"/>
    </row>
    <row r="374" spans="1:5" ht="12.75" customHeight="1" x14ac:dyDescent="0.25">
      <c r="A374" s="49"/>
      <c r="B374" s="49"/>
      <c r="C374" s="49"/>
      <c r="D374" s="49"/>
      <c r="E374" s="49"/>
    </row>
    <row r="375" spans="1:5" ht="12.75" customHeight="1" x14ac:dyDescent="0.25">
      <c r="A375" s="49"/>
      <c r="B375" s="49"/>
      <c r="C375" s="49"/>
      <c r="D375" s="49"/>
      <c r="E375" s="49"/>
    </row>
    <row r="376" spans="1:5" ht="12.75" customHeight="1" x14ac:dyDescent="0.25">
      <c r="A376" s="49"/>
      <c r="B376" s="49"/>
      <c r="C376" s="49"/>
      <c r="D376" s="49"/>
      <c r="E376" s="49"/>
    </row>
    <row r="377" spans="1:5" ht="12.75" customHeight="1" x14ac:dyDescent="0.25">
      <c r="A377" s="49"/>
      <c r="B377" s="49"/>
      <c r="C377" s="49"/>
      <c r="D377" s="49"/>
      <c r="E377" s="49"/>
    </row>
    <row r="378" spans="1:5" ht="12.75" customHeight="1" x14ac:dyDescent="0.25">
      <c r="A378" s="49"/>
      <c r="B378" s="49"/>
      <c r="C378" s="49"/>
      <c r="D378" s="49"/>
      <c r="E378" s="49"/>
    </row>
    <row r="379" spans="1:5" ht="12.75" customHeight="1" x14ac:dyDescent="0.25">
      <c r="A379" s="49"/>
      <c r="B379" s="49"/>
      <c r="C379" s="49"/>
      <c r="D379" s="49"/>
      <c r="E379" s="49"/>
    </row>
    <row r="380" spans="1:5" ht="12.75" customHeight="1" x14ac:dyDescent="0.25">
      <c r="A380" s="49"/>
      <c r="B380" s="49"/>
      <c r="C380" s="49"/>
      <c r="D380" s="49"/>
      <c r="E380" s="49"/>
    </row>
    <row r="381" spans="1:5" ht="12.75" customHeight="1" x14ac:dyDescent="0.25">
      <c r="A381" s="49"/>
      <c r="B381" s="49"/>
      <c r="C381" s="49"/>
      <c r="D381" s="49"/>
      <c r="E381" s="49"/>
    </row>
    <row r="382" spans="1:5" ht="12.75" customHeight="1" x14ac:dyDescent="0.25">
      <c r="A382" s="49"/>
      <c r="B382" s="49"/>
      <c r="C382" s="49"/>
      <c r="D382" s="49"/>
      <c r="E382" s="49"/>
    </row>
    <row r="383" spans="1:5" ht="12.75" customHeight="1" x14ac:dyDescent="0.25">
      <c r="A383" s="49"/>
      <c r="B383" s="49"/>
      <c r="C383" s="49"/>
      <c r="D383" s="49"/>
      <c r="E383" s="49"/>
    </row>
    <row r="384" spans="1:5" ht="12.75" customHeight="1" x14ac:dyDescent="0.25">
      <c r="A384" s="49"/>
      <c r="B384" s="49"/>
      <c r="C384" s="49"/>
      <c r="D384" s="49"/>
      <c r="E384" s="49"/>
    </row>
    <row r="385" spans="1:5" ht="12.75" customHeight="1" x14ac:dyDescent="0.25">
      <c r="A385" s="49"/>
      <c r="B385" s="49"/>
      <c r="C385" s="49"/>
      <c r="D385" s="49"/>
      <c r="E385" s="49"/>
    </row>
    <row r="386" spans="1:5" ht="12.75" customHeight="1" x14ac:dyDescent="0.25">
      <c r="A386" s="49"/>
      <c r="B386" s="49"/>
      <c r="C386" s="49"/>
      <c r="D386" s="49"/>
      <c r="E386" s="49"/>
    </row>
    <row r="387" spans="1:5" ht="12.75" customHeight="1" x14ac:dyDescent="0.25">
      <c r="A387" s="49"/>
      <c r="B387" s="49"/>
      <c r="C387" s="49"/>
      <c r="D387" s="49"/>
      <c r="E387" s="49"/>
    </row>
    <row r="388" spans="1:5" ht="12.75" customHeight="1" x14ac:dyDescent="0.25">
      <c r="A388" s="49"/>
      <c r="B388" s="49"/>
      <c r="C388" s="49"/>
      <c r="D388" s="49"/>
      <c r="E388" s="49"/>
    </row>
    <row r="389" spans="1:5" ht="12.75" customHeight="1" x14ac:dyDescent="0.25">
      <c r="A389" s="49"/>
      <c r="B389" s="49"/>
      <c r="C389" s="49"/>
      <c r="D389" s="49"/>
      <c r="E389" s="49"/>
    </row>
    <row r="390" spans="1:5" ht="12.75" customHeight="1" x14ac:dyDescent="0.25">
      <c r="A390" s="49"/>
      <c r="B390" s="49"/>
      <c r="C390" s="49"/>
      <c r="D390" s="49"/>
      <c r="E390" s="49"/>
    </row>
    <row r="391" spans="1:5" ht="12.75" customHeight="1" x14ac:dyDescent="0.25">
      <c r="A391" s="49"/>
      <c r="B391" s="49"/>
      <c r="C391" s="49"/>
      <c r="D391" s="49"/>
      <c r="E391" s="49"/>
    </row>
    <row r="392" spans="1:5" ht="12.75" customHeight="1" x14ac:dyDescent="0.25">
      <c r="A392" s="49"/>
      <c r="B392" s="49"/>
      <c r="C392" s="49"/>
      <c r="D392" s="49"/>
      <c r="E392" s="49"/>
    </row>
    <row r="393" spans="1:5" ht="12.75" customHeight="1" x14ac:dyDescent="0.25">
      <c r="A393" s="49"/>
      <c r="B393" s="49"/>
      <c r="C393" s="49"/>
      <c r="D393" s="49"/>
      <c r="E393" s="49"/>
    </row>
    <row r="394" spans="1:5" ht="12.75" customHeight="1" x14ac:dyDescent="0.25">
      <c r="A394" s="49"/>
      <c r="B394" s="49"/>
      <c r="C394" s="49"/>
      <c r="D394" s="49"/>
      <c r="E394" s="49"/>
    </row>
    <row r="395" spans="1:5" ht="12.75" customHeight="1" x14ac:dyDescent="0.25">
      <c r="A395" s="49"/>
      <c r="B395" s="49"/>
      <c r="C395" s="49"/>
      <c r="D395" s="49"/>
      <c r="E395" s="49"/>
    </row>
    <row r="396" spans="1:5" ht="12.75" customHeight="1" x14ac:dyDescent="0.25">
      <c r="A396" s="49"/>
      <c r="B396" s="49"/>
      <c r="C396" s="49"/>
      <c r="D396" s="49"/>
      <c r="E396" s="49"/>
    </row>
    <row r="397" spans="1:5" ht="12.75" customHeight="1" x14ac:dyDescent="0.25">
      <c r="A397" s="49"/>
      <c r="B397" s="49"/>
      <c r="C397" s="49"/>
      <c r="D397" s="49"/>
      <c r="E397" s="49"/>
    </row>
    <row r="398" spans="1:5" ht="12.75" customHeight="1" x14ac:dyDescent="0.25">
      <c r="A398" s="49"/>
      <c r="B398" s="49"/>
      <c r="C398" s="49"/>
      <c r="D398" s="49"/>
      <c r="E398" s="49"/>
    </row>
    <row r="399" spans="1:5" ht="12.75" customHeight="1" x14ac:dyDescent="0.25">
      <c r="A399" s="49"/>
      <c r="B399" s="49"/>
      <c r="C399" s="49"/>
      <c r="D399" s="49"/>
      <c r="E399" s="49"/>
    </row>
    <row r="400" spans="1:5" ht="12.75" customHeight="1" x14ac:dyDescent="0.25">
      <c r="A400" s="49"/>
      <c r="B400" s="49"/>
      <c r="C400" s="49"/>
      <c r="D400" s="49"/>
      <c r="E400" s="49"/>
    </row>
    <row r="401" spans="1:5" ht="12.75" customHeight="1" x14ac:dyDescent="0.25">
      <c r="A401" s="49"/>
      <c r="B401" s="49"/>
      <c r="C401" s="49"/>
      <c r="D401" s="49"/>
      <c r="E401" s="49"/>
    </row>
    <row r="402" spans="1:5" ht="12.75" customHeight="1" x14ac:dyDescent="0.25">
      <c r="A402" s="49"/>
      <c r="B402" s="49"/>
      <c r="C402" s="49"/>
      <c r="D402" s="49"/>
      <c r="E402" s="49"/>
    </row>
    <row r="403" spans="1:5" ht="12.75" customHeight="1" x14ac:dyDescent="0.25">
      <c r="A403" s="49"/>
      <c r="B403" s="49"/>
      <c r="C403" s="49"/>
      <c r="D403" s="49"/>
      <c r="E403" s="49"/>
    </row>
    <row r="404" spans="1:5" ht="12.75" customHeight="1" x14ac:dyDescent="0.25">
      <c r="A404" s="49"/>
      <c r="B404" s="49"/>
      <c r="C404" s="49"/>
      <c r="D404" s="49"/>
      <c r="E404" s="49"/>
    </row>
    <row r="405" spans="1:5" ht="12.75" customHeight="1" x14ac:dyDescent="0.25">
      <c r="A405" s="49"/>
      <c r="B405" s="49"/>
      <c r="C405" s="49"/>
      <c r="D405" s="49"/>
      <c r="E405" s="49"/>
    </row>
    <row r="406" spans="1:5" ht="12.75" customHeight="1" x14ac:dyDescent="0.25">
      <c r="A406" s="49"/>
      <c r="B406" s="49"/>
      <c r="C406" s="49"/>
      <c r="D406" s="49"/>
      <c r="E406" s="49"/>
    </row>
    <row r="407" spans="1:5" ht="12.75" customHeight="1" x14ac:dyDescent="0.25">
      <c r="A407" s="49"/>
      <c r="B407" s="49"/>
      <c r="C407" s="49"/>
      <c r="D407" s="49"/>
      <c r="E407" s="49"/>
    </row>
    <row r="408" spans="1:5" ht="12.75" customHeight="1" x14ac:dyDescent="0.25">
      <c r="A408" s="49"/>
      <c r="B408" s="49"/>
      <c r="C408" s="49"/>
      <c r="D408" s="49"/>
      <c r="E408" s="49"/>
    </row>
    <row r="409" spans="1:5" ht="12.75" customHeight="1" x14ac:dyDescent="0.25">
      <c r="A409" s="49"/>
      <c r="B409" s="49"/>
      <c r="C409" s="49"/>
      <c r="D409" s="49"/>
      <c r="E409" s="49"/>
    </row>
    <row r="410" spans="1:5" ht="12.75" customHeight="1" x14ac:dyDescent="0.25">
      <c r="A410" s="49"/>
      <c r="B410" s="49"/>
      <c r="C410" s="49"/>
      <c r="D410" s="49"/>
      <c r="E410" s="49"/>
    </row>
    <row r="411" spans="1:5" ht="12.75" customHeight="1" x14ac:dyDescent="0.25">
      <c r="A411" s="49"/>
      <c r="B411" s="49"/>
      <c r="C411" s="49"/>
      <c r="D411" s="49"/>
      <c r="E411" s="49"/>
    </row>
    <row r="412" spans="1:5" ht="12.75" customHeight="1" x14ac:dyDescent="0.25">
      <c r="A412" s="49"/>
      <c r="B412" s="49"/>
      <c r="C412" s="49"/>
      <c r="D412" s="49"/>
      <c r="E412" s="49"/>
    </row>
    <row r="413" spans="1:5" ht="12.75" customHeight="1" x14ac:dyDescent="0.25">
      <c r="A413" s="49"/>
      <c r="B413" s="49"/>
      <c r="C413" s="49"/>
      <c r="D413" s="49"/>
      <c r="E413" s="49"/>
    </row>
    <row r="414" spans="1:5" ht="12.75" customHeight="1" x14ac:dyDescent="0.25">
      <c r="A414" s="49"/>
      <c r="B414" s="49"/>
      <c r="C414" s="49"/>
      <c r="D414" s="49"/>
      <c r="E414" s="49"/>
    </row>
    <row r="415" spans="1:5" ht="12.75" customHeight="1" x14ac:dyDescent="0.25">
      <c r="A415" s="49"/>
      <c r="B415" s="49"/>
      <c r="C415" s="49"/>
      <c r="D415" s="49"/>
      <c r="E415" s="49"/>
    </row>
    <row r="416" spans="1:5" ht="12.75" customHeight="1" x14ac:dyDescent="0.25">
      <c r="A416" s="49"/>
      <c r="B416" s="49"/>
      <c r="C416" s="49"/>
      <c r="D416" s="49"/>
      <c r="E416" s="49"/>
    </row>
    <row r="417" spans="1:5" ht="12.75" customHeight="1" x14ac:dyDescent="0.25">
      <c r="A417" s="49"/>
      <c r="B417" s="49"/>
      <c r="C417" s="49"/>
      <c r="D417" s="49"/>
      <c r="E417" s="49"/>
    </row>
    <row r="418" spans="1:5" ht="12.75" customHeight="1" x14ac:dyDescent="0.25">
      <c r="A418" s="49"/>
      <c r="B418" s="49"/>
      <c r="C418" s="49"/>
      <c r="D418" s="49"/>
      <c r="E418" s="49"/>
    </row>
    <row r="419" spans="1:5" ht="12.75" customHeight="1" x14ac:dyDescent="0.25">
      <c r="A419" s="49"/>
      <c r="B419" s="49"/>
      <c r="C419" s="49"/>
      <c r="D419" s="49"/>
      <c r="E419" s="49"/>
    </row>
    <row r="420" spans="1:5" ht="12.75" customHeight="1" x14ac:dyDescent="0.25">
      <c r="A420" s="49"/>
      <c r="B420" s="49"/>
      <c r="C420" s="49"/>
      <c r="D420" s="49"/>
      <c r="E420" s="49"/>
    </row>
    <row r="421" spans="1:5" ht="12.75" customHeight="1" x14ac:dyDescent="0.25">
      <c r="A421" s="49"/>
      <c r="B421" s="49"/>
      <c r="C421" s="49"/>
      <c r="D421" s="49"/>
      <c r="E421" s="49"/>
    </row>
    <row r="422" spans="1:5" ht="12.75" customHeight="1" x14ac:dyDescent="0.25">
      <c r="A422" s="49"/>
      <c r="B422" s="49"/>
      <c r="C422" s="49"/>
      <c r="D422" s="49"/>
      <c r="E422" s="49"/>
    </row>
    <row r="423" spans="1:5" ht="12.75" customHeight="1" x14ac:dyDescent="0.25">
      <c r="A423" s="49"/>
      <c r="B423" s="49"/>
      <c r="C423" s="49"/>
      <c r="D423" s="49"/>
      <c r="E423" s="49"/>
    </row>
    <row r="424" spans="1:5" ht="12.75" customHeight="1" x14ac:dyDescent="0.25">
      <c r="A424" s="49"/>
      <c r="B424" s="49"/>
      <c r="C424" s="49"/>
      <c r="D424" s="49"/>
      <c r="E424" s="49"/>
    </row>
    <row r="425" spans="1:5" ht="12.75" customHeight="1" x14ac:dyDescent="0.25">
      <c r="A425" s="49"/>
      <c r="B425" s="49"/>
      <c r="C425" s="49"/>
      <c r="D425" s="49"/>
      <c r="E425" s="49"/>
    </row>
    <row r="426" spans="1:5" ht="12.75" customHeight="1" x14ac:dyDescent="0.25">
      <c r="A426" s="49"/>
      <c r="B426" s="49"/>
      <c r="C426" s="49"/>
      <c r="D426" s="49"/>
      <c r="E426" s="49"/>
    </row>
    <row r="427" spans="1:5" ht="12.75" customHeight="1" x14ac:dyDescent="0.25">
      <c r="A427" s="49"/>
      <c r="B427" s="49"/>
      <c r="C427" s="49"/>
      <c r="D427" s="49"/>
      <c r="E427" s="49"/>
    </row>
    <row r="428" spans="1:5" ht="12.75" customHeight="1" x14ac:dyDescent="0.25">
      <c r="A428" s="49"/>
      <c r="B428" s="49"/>
      <c r="C428" s="49"/>
      <c r="D428" s="49"/>
      <c r="E428" s="49"/>
    </row>
    <row r="429" spans="1:5" ht="12.75" customHeight="1" x14ac:dyDescent="0.25">
      <c r="A429" s="49"/>
      <c r="B429" s="49"/>
      <c r="C429" s="49"/>
      <c r="D429" s="49"/>
      <c r="E429" s="49"/>
    </row>
    <row r="430" spans="1:5" ht="12.75" customHeight="1" x14ac:dyDescent="0.25">
      <c r="A430" s="49"/>
      <c r="B430" s="49"/>
      <c r="C430" s="49"/>
      <c r="D430" s="49"/>
      <c r="E430" s="49"/>
    </row>
    <row r="431" spans="1:5" ht="12.75" customHeight="1" x14ac:dyDescent="0.25">
      <c r="A431" s="49"/>
      <c r="B431" s="49"/>
      <c r="C431" s="49"/>
      <c r="D431" s="49"/>
      <c r="E431" s="49"/>
    </row>
    <row r="432" spans="1:5" ht="12.75" customHeight="1" x14ac:dyDescent="0.25">
      <c r="A432" s="49"/>
      <c r="B432" s="49"/>
      <c r="C432" s="49"/>
      <c r="D432" s="49"/>
      <c r="E432" s="49"/>
    </row>
    <row r="433" spans="1:5" ht="12.75" customHeight="1" x14ac:dyDescent="0.25">
      <c r="A433" s="49"/>
      <c r="B433" s="49"/>
      <c r="C433" s="49"/>
      <c r="D433" s="49"/>
      <c r="E433" s="49"/>
    </row>
    <row r="434" spans="1:5" ht="12.75" customHeight="1" x14ac:dyDescent="0.25">
      <c r="A434" s="49"/>
      <c r="B434" s="49"/>
      <c r="C434" s="49"/>
      <c r="D434" s="49"/>
      <c r="E434" s="49"/>
    </row>
    <row r="435" spans="1:5" ht="12.75" customHeight="1" x14ac:dyDescent="0.25">
      <c r="A435" s="49"/>
      <c r="B435" s="49"/>
      <c r="C435" s="49"/>
      <c r="D435" s="49"/>
      <c r="E435" s="49"/>
    </row>
    <row r="436" spans="1:5" ht="12.75" customHeight="1" x14ac:dyDescent="0.25">
      <c r="A436" s="49"/>
      <c r="B436" s="49"/>
      <c r="C436" s="49"/>
      <c r="D436" s="49"/>
      <c r="E436" s="49"/>
    </row>
    <row r="437" spans="1:5" ht="12.75" customHeight="1" x14ac:dyDescent="0.25">
      <c r="A437" s="49"/>
      <c r="B437" s="49"/>
      <c r="C437" s="49"/>
      <c r="D437" s="49"/>
      <c r="E437" s="49"/>
    </row>
    <row r="438" spans="1:5" ht="12.75" customHeight="1" x14ac:dyDescent="0.25">
      <c r="A438" s="49"/>
      <c r="B438" s="49"/>
      <c r="C438" s="49"/>
      <c r="D438" s="49"/>
      <c r="E438" s="49"/>
    </row>
    <row r="439" spans="1:5" ht="12.75" customHeight="1" x14ac:dyDescent="0.25">
      <c r="A439" s="49"/>
      <c r="B439" s="49"/>
      <c r="C439" s="49"/>
      <c r="D439" s="49"/>
      <c r="E439" s="49"/>
    </row>
    <row r="440" spans="1:5" ht="12.75" customHeight="1" x14ac:dyDescent="0.25">
      <c r="A440" s="49"/>
      <c r="B440" s="49"/>
      <c r="C440" s="49"/>
      <c r="D440" s="49"/>
      <c r="E440" s="49"/>
    </row>
    <row r="441" spans="1:5" ht="12.75" customHeight="1" x14ac:dyDescent="0.25">
      <c r="A441" s="49"/>
      <c r="B441" s="49"/>
      <c r="C441" s="49"/>
      <c r="D441" s="49"/>
      <c r="E441" s="49"/>
    </row>
    <row r="442" spans="1:5" ht="12.75" customHeight="1" x14ac:dyDescent="0.25">
      <c r="A442" s="49"/>
      <c r="B442" s="49"/>
      <c r="C442" s="49"/>
      <c r="D442" s="49"/>
      <c r="E442" s="49"/>
    </row>
    <row r="443" spans="1:5" ht="12.75" customHeight="1" x14ac:dyDescent="0.25">
      <c r="A443" s="49"/>
      <c r="B443" s="49"/>
      <c r="C443" s="49"/>
      <c r="D443" s="49"/>
      <c r="E443" s="49"/>
    </row>
    <row r="444" spans="1:5" ht="12.75" customHeight="1" x14ac:dyDescent="0.25">
      <c r="A444" s="49"/>
      <c r="B444" s="49"/>
      <c r="C444" s="49"/>
      <c r="D444" s="49"/>
      <c r="E444" s="49"/>
    </row>
    <row r="445" spans="1:5" ht="12.75" customHeight="1" x14ac:dyDescent="0.25">
      <c r="A445" s="49"/>
      <c r="B445" s="49"/>
      <c r="C445" s="49"/>
      <c r="D445" s="49"/>
      <c r="E445" s="49"/>
    </row>
    <row r="446" spans="1:5" ht="12.75" customHeight="1" x14ac:dyDescent="0.25">
      <c r="A446" s="49"/>
      <c r="B446" s="49"/>
      <c r="C446" s="49"/>
      <c r="D446" s="49"/>
      <c r="E446" s="49"/>
    </row>
    <row r="447" spans="1:5" ht="12.75" customHeight="1" x14ac:dyDescent="0.25">
      <c r="A447" s="49"/>
      <c r="B447" s="49"/>
      <c r="C447" s="49"/>
      <c r="D447" s="49"/>
      <c r="E447" s="49"/>
    </row>
    <row r="448" spans="1:5" ht="12.75" customHeight="1" x14ac:dyDescent="0.25">
      <c r="A448" s="49"/>
      <c r="B448" s="49"/>
      <c r="C448" s="49"/>
      <c r="D448" s="49"/>
      <c r="E448" s="49"/>
    </row>
    <row r="449" spans="1:5" ht="12.75" customHeight="1" x14ac:dyDescent="0.25">
      <c r="A449" s="49"/>
      <c r="B449" s="49"/>
      <c r="C449" s="49"/>
      <c r="D449" s="49"/>
      <c r="E449" s="49"/>
    </row>
    <row r="450" spans="1:5" ht="12.75" customHeight="1" x14ac:dyDescent="0.25">
      <c r="A450" s="49"/>
      <c r="B450" s="49"/>
      <c r="C450" s="49"/>
      <c r="D450" s="49"/>
      <c r="E450" s="49"/>
    </row>
    <row r="451" spans="1:5" ht="12.75" customHeight="1" x14ac:dyDescent="0.25">
      <c r="A451" s="49"/>
      <c r="B451" s="49"/>
      <c r="C451" s="49"/>
      <c r="D451" s="49"/>
      <c r="E451" s="49"/>
    </row>
    <row r="452" spans="1:5" ht="12.75" customHeight="1" x14ac:dyDescent="0.25">
      <c r="A452" s="49"/>
      <c r="B452" s="49"/>
      <c r="C452" s="49"/>
      <c r="D452" s="49"/>
      <c r="E452" s="49"/>
    </row>
    <row r="453" spans="1:5" ht="12.75" customHeight="1" x14ac:dyDescent="0.25">
      <c r="A453" s="49"/>
      <c r="B453" s="49"/>
      <c r="C453" s="49"/>
      <c r="D453" s="49"/>
      <c r="E453" s="49"/>
    </row>
    <row r="454" spans="1:5" ht="12.75" customHeight="1" x14ac:dyDescent="0.25">
      <c r="A454" s="49"/>
      <c r="B454" s="49"/>
      <c r="C454" s="49"/>
      <c r="D454" s="49"/>
      <c r="E454" s="49"/>
    </row>
    <row r="455" spans="1:5" ht="12.75" customHeight="1" x14ac:dyDescent="0.25">
      <c r="A455" s="49"/>
      <c r="B455" s="49"/>
      <c r="C455" s="49"/>
      <c r="D455" s="49"/>
      <c r="E455" s="49"/>
    </row>
    <row r="456" spans="1:5" ht="12.75" customHeight="1" x14ac:dyDescent="0.25">
      <c r="A456" s="49"/>
      <c r="B456" s="49"/>
      <c r="C456" s="49"/>
      <c r="D456" s="49"/>
      <c r="E456" s="49"/>
    </row>
    <row r="457" spans="1:5" ht="12.75" customHeight="1" x14ac:dyDescent="0.25">
      <c r="A457" s="49"/>
      <c r="B457" s="49"/>
      <c r="C457" s="49"/>
      <c r="D457" s="49"/>
      <c r="E457" s="49"/>
    </row>
    <row r="458" spans="1:5" ht="12.75" customHeight="1" x14ac:dyDescent="0.25">
      <c r="A458" s="49"/>
      <c r="B458" s="49"/>
      <c r="C458" s="49"/>
      <c r="D458" s="49"/>
      <c r="E458" s="49"/>
    </row>
    <row r="459" spans="1:5" ht="12.75" customHeight="1" x14ac:dyDescent="0.25">
      <c r="A459" s="49"/>
      <c r="B459" s="49"/>
      <c r="C459" s="49"/>
      <c r="D459" s="49"/>
      <c r="E459" s="49"/>
    </row>
    <row r="460" spans="1:5" ht="12.75" customHeight="1" x14ac:dyDescent="0.25">
      <c r="A460" s="49"/>
      <c r="B460" s="49"/>
      <c r="C460" s="49"/>
      <c r="D460" s="49"/>
      <c r="E460" s="49"/>
    </row>
    <row r="461" spans="1:5" ht="12.75" customHeight="1" x14ac:dyDescent="0.25">
      <c r="A461" s="49"/>
      <c r="B461" s="49"/>
      <c r="C461" s="49"/>
      <c r="D461" s="49"/>
      <c r="E461" s="49"/>
    </row>
    <row r="462" spans="1:5" ht="12.75" customHeight="1" x14ac:dyDescent="0.25">
      <c r="A462" s="49"/>
      <c r="B462" s="49"/>
      <c r="C462" s="49"/>
      <c r="D462" s="49"/>
      <c r="E462" s="49"/>
    </row>
    <row r="463" spans="1:5" ht="12.75" customHeight="1" x14ac:dyDescent="0.25">
      <c r="A463" s="49"/>
      <c r="B463" s="49"/>
      <c r="C463" s="49"/>
      <c r="D463" s="49"/>
      <c r="E463" s="49"/>
    </row>
    <row r="464" spans="1:5" ht="12.75" customHeight="1" x14ac:dyDescent="0.25">
      <c r="A464" s="49"/>
      <c r="B464" s="49"/>
      <c r="C464" s="49"/>
      <c r="D464" s="49"/>
      <c r="E464" s="49"/>
    </row>
    <row r="465" spans="1:5" ht="12.75" customHeight="1" x14ac:dyDescent="0.25">
      <c r="A465" s="49"/>
      <c r="B465" s="49"/>
      <c r="C465" s="49"/>
      <c r="D465" s="49"/>
      <c r="E465" s="49"/>
    </row>
    <row r="466" spans="1:5" ht="12.75" customHeight="1" x14ac:dyDescent="0.25">
      <c r="A466" s="49"/>
      <c r="B466" s="49"/>
      <c r="C466" s="49"/>
      <c r="D466" s="49"/>
      <c r="E466" s="49"/>
    </row>
    <row r="467" spans="1:5" ht="12.75" customHeight="1" x14ac:dyDescent="0.25">
      <c r="A467" s="49"/>
      <c r="B467" s="49"/>
      <c r="C467" s="49"/>
      <c r="D467" s="49"/>
      <c r="E467" s="49"/>
    </row>
    <row r="468" spans="1:5" ht="12.75" customHeight="1" x14ac:dyDescent="0.25">
      <c r="A468" s="49"/>
      <c r="B468" s="49"/>
      <c r="C468" s="49"/>
      <c r="D468" s="49"/>
      <c r="E468" s="49"/>
    </row>
    <row r="469" spans="1:5" ht="12.75" customHeight="1" x14ac:dyDescent="0.25">
      <c r="A469" s="49"/>
      <c r="B469" s="49"/>
      <c r="C469" s="49"/>
      <c r="D469" s="49"/>
      <c r="E469" s="49"/>
    </row>
    <row r="470" spans="1:5" ht="12.75" customHeight="1" x14ac:dyDescent="0.25">
      <c r="A470" s="49"/>
      <c r="B470" s="49"/>
      <c r="C470" s="49"/>
      <c r="D470" s="49"/>
      <c r="E470" s="49"/>
    </row>
    <row r="471" spans="1:5" ht="12.75" customHeight="1" x14ac:dyDescent="0.25">
      <c r="A471" s="49"/>
      <c r="B471" s="49"/>
      <c r="C471" s="49"/>
      <c r="D471" s="49"/>
      <c r="E471" s="49"/>
    </row>
    <row r="472" spans="1:5" ht="12.75" customHeight="1" x14ac:dyDescent="0.25">
      <c r="A472" s="49"/>
      <c r="B472" s="49"/>
      <c r="C472" s="49"/>
      <c r="D472" s="49"/>
      <c r="E472" s="49"/>
    </row>
    <row r="473" spans="1:5" ht="12.75" customHeight="1" x14ac:dyDescent="0.25">
      <c r="A473" s="49"/>
      <c r="B473" s="49"/>
      <c r="C473" s="49"/>
      <c r="D473" s="49"/>
      <c r="E473" s="49"/>
    </row>
    <row r="474" spans="1:5" ht="12.75" customHeight="1" x14ac:dyDescent="0.25">
      <c r="A474" s="49"/>
      <c r="B474" s="49"/>
      <c r="C474" s="49"/>
      <c r="D474" s="49"/>
      <c r="E474" s="49"/>
    </row>
    <row r="475" spans="1:5" ht="12.75" customHeight="1" x14ac:dyDescent="0.25">
      <c r="A475" s="49"/>
      <c r="B475" s="49"/>
      <c r="C475" s="49"/>
      <c r="D475" s="49"/>
      <c r="E475" s="49"/>
    </row>
    <row r="476" spans="1:5" ht="12.75" customHeight="1" x14ac:dyDescent="0.25">
      <c r="A476" s="49"/>
      <c r="B476" s="49"/>
      <c r="C476" s="49"/>
      <c r="D476" s="49"/>
      <c r="E476" s="49"/>
    </row>
    <row r="477" spans="1:5" ht="12.75" customHeight="1" x14ac:dyDescent="0.25">
      <c r="A477" s="49"/>
      <c r="B477" s="49"/>
      <c r="C477" s="49"/>
      <c r="D477" s="49"/>
      <c r="E477" s="49"/>
    </row>
    <row r="478" spans="1:5" ht="12.75" customHeight="1" x14ac:dyDescent="0.25">
      <c r="A478" s="49"/>
      <c r="B478" s="49"/>
      <c r="C478" s="49"/>
      <c r="D478" s="49"/>
      <c r="E478" s="49"/>
    </row>
    <row r="479" spans="1:5" ht="12.75" customHeight="1" x14ac:dyDescent="0.25">
      <c r="A479" s="49"/>
      <c r="B479" s="49"/>
      <c r="C479" s="49"/>
      <c r="D479" s="49"/>
      <c r="E479" s="49"/>
    </row>
    <row r="480" spans="1:5" ht="12.75" customHeight="1" x14ac:dyDescent="0.25">
      <c r="A480" s="49"/>
      <c r="B480" s="49"/>
      <c r="C480" s="49"/>
      <c r="D480" s="49"/>
      <c r="E480" s="49"/>
    </row>
    <row r="481" spans="1:5" ht="12.75" customHeight="1" x14ac:dyDescent="0.25">
      <c r="A481" s="49"/>
      <c r="B481" s="49"/>
      <c r="C481" s="49"/>
      <c r="D481" s="49"/>
      <c r="E481" s="49"/>
    </row>
    <row r="482" spans="1:5" ht="12.75" customHeight="1" x14ac:dyDescent="0.25">
      <c r="A482" s="49"/>
      <c r="B482" s="49"/>
      <c r="C482" s="49"/>
      <c r="D482" s="49"/>
      <c r="E482" s="49"/>
    </row>
    <row r="483" spans="1:5" ht="12.75" customHeight="1" x14ac:dyDescent="0.25">
      <c r="A483" s="49"/>
      <c r="B483" s="49"/>
      <c r="C483" s="49"/>
      <c r="D483" s="49"/>
      <c r="E483" s="49"/>
    </row>
    <row r="484" spans="1:5" ht="12.75" customHeight="1" x14ac:dyDescent="0.25">
      <c r="A484" s="49"/>
      <c r="B484" s="49"/>
      <c r="C484" s="49"/>
      <c r="D484" s="49"/>
      <c r="E484" s="49"/>
    </row>
    <row r="485" spans="1:5" ht="12.75" customHeight="1" x14ac:dyDescent="0.25">
      <c r="A485" s="49"/>
      <c r="B485" s="49"/>
      <c r="C485" s="49"/>
      <c r="D485" s="49"/>
      <c r="E485" s="49"/>
    </row>
    <row r="486" spans="1:5" ht="12.75" customHeight="1" x14ac:dyDescent="0.25">
      <c r="A486" s="49"/>
      <c r="B486" s="49"/>
      <c r="C486" s="49"/>
      <c r="D486" s="49"/>
      <c r="E486" s="49"/>
    </row>
    <row r="487" spans="1:5" ht="12.75" customHeight="1" x14ac:dyDescent="0.25">
      <c r="A487" s="49"/>
      <c r="B487" s="49"/>
      <c r="C487" s="49"/>
      <c r="D487" s="49"/>
      <c r="E487" s="49"/>
    </row>
    <row r="488" spans="1:5" ht="12.75" customHeight="1" x14ac:dyDescent="0.25">
      <c r="A488" s="49"/>
      <c r="B488" s="49"/>
      <c r="C488" s="49"/>
      <c r="D488" s="49"/>
      <c r="E488" s="49"/>
    </row>
    <row r="489" spans="1:5" ht="12.75" customHeight="1" x14ac:dyDescent="0.25">
      <c r="A489" s="49"/>
      <c r="B489" s="49"/>
      <c r="C489" s="49"/>
      <c r="D489" s="49"/>
      <c r="E489" s="49"/>
    </row>
    <row r="490" spans="1:5" ht="12.75" customHeight="1" x14ac:dyDescent="0.25">
      <c r="A490" s="49"/>
      <c r="B490" s="49"/>
      <c r="C490" s="49"/>
      <c r="D490" s="49"/>
      <c r="E490" s="49"/>
    </row>
    <row r="491" spans="1:5" ht="12.75" customHeight="1" x14ac:dyDescent="0.25">
      <c r="A491" s="49"/>
      <c r="B491" s="49"/>
      <c r="C491" s="49"/>
      <c r="D491" s="49"/>
      <c r="E491" s="49"/>
    </row>
    <row r="492" spans="1:5" ht="12.75" customHeight="1" x14ac:dyDescent="0.25">
      <c r="A492" s="49"/>
      <c r="B492" s="49"/>
      <c r="C492" s="49"/>
      <c r="D492" s="49"/>
      <c r="E492" s="49"/>
    </row>
    <row r="493" spans="1:5" ht="12.75" customHeight="1" x14ac:dyDescent="0.25">
      <c r="A493" s="49"/>
      <c r="B493" s="49"/>
      <c r="C493" s="49"/>
      <c r="D493" s="49"/>
      <c r="E493" s="49"/>
    </row>
    <row r="494" spans="1:5" ht="12.75" customHeight="1" x14ac:dyDescent="0.25">
      <c r="A494" s="49"/>
      <c r="B494" s="49"/>
      <c r="C494" s="49"/>
      <c r="D494" s="49"/>
      <c r="E494" s="49"/>
    </row>
    <row r="495" spans="1:5" ht="12.75" customHeight="1" x14ac:dyDescent="0.25">
      <c r="A495" s="49"/>
      <c r="B495" s="49"/>
      <c r="C495" s="49"/>
      <c r="D495" s="49"/>
      <c r="E495" s="49"/>
    </row>
    <row r="496" spans="1:5" ht="12.75" customHeight="1" x14ac:dyDescent="0.25">
      <c r="A496" s="49"/>
      <c r="B496" s="49"/>
      <c r="C496" s="49"/>
      <c r="D496" s="49"/>
      <c r="E496" s="49"/>
    </row>
    <row r="497" spans="1:5" ht="12.75" customHeight="1" x14ac:dyDescent="0.25">
      <c r="A497" s="49"/>
      <c r="B497" s="49"/>
      <c r="C497" s="49"/>
      <c r="D497" s="49"/>
      <c r="E497" s="49"/>
    </row>
    <row r="498" spans="1:5" ht="12.75" customHeight="1" x14ac:dyDescent="0.25">
      <c r="A498" s="49"/>
      <c r="B498" s="49"/>
      <c r="C498" s="49"/>
      <c r="D498" s="49"/>
      <c r="E498" s="49"/>
    </row>
    <row r="499" spans="1:5" ht="12.75" customHeight="1" x14ac:dyDescent="0.25">
      <c r="A499" s="49"/>
      <c r="B499" s="49"/>
      <c r="C499" s="49"/>
      <c r="D499" s="49"/>
      <c r="E499" s="49"/>
    </row>
    <row r="500" spans="1:5" ht="12.75" customHeight="1" x14ac:dyDescent="0.25">
      <c r="A500" s="49"/>
      <c r="B500" s="49"/>
      <c r="C500" s="49"/>
      <c r="D500" s="49"/>
      <c r="E500" s="49"/>
    </row>
    <row r="501" spans="1:5" ht="12.75" customHeight="1" x14ac:dyDescent="0.25">
      <c r="A501" s="49"/>
      <c r="B501" s="49"/>
      <c r="C501" s="49"/>
      <c r="D501" s="49"/>
      <c r="E501" s="49"/>
    </row>
    <row r="502" spans="1:5" ht="12.75" customHeight="1" x14ac:dyDescent="0.25">
      <c r="A502" s="49"/>
      <c r="B502" s="49"/>
      <c r="C502" s="49"/>
      <c r="D502" s="49"/>
      <c r="E502" s="49"/>
    </row>
    <row r="503" spans="1:5" ht="12.75" customHeight="1" x14ac:dyDescent="0.25">
      <c r="A503" s="49"/>
      <c r="B503" s="49"/>
      <c r="C503" s="49"/>
      <c r="D503" s="49"/>
      <c r="E503" s="49"/>
    </row>
    <row r="504" spans="1:5" ht="12.75" customHeight="1" x14ac:dyDescent="0.25">
      <c r="A504" s="49"/>
      <c r="B504" s="49"/>
      <c r="C504" s="49"/>
      <c r="D504" s="49"/>
      <c r="E504" s="49"/>
    </row>
    <row r="505" spans="1:5" ht="12.75" customHeight="1" x14ac:dyDescent="0.25">
      <c r="A505" s="49"/>
      <c r="B505" s="49"/>
      <c r="C505" s="49"/>
      <c r="D505" s="49"/>
      <c r="E505" s="49"/>
    </row>
    <row r="506" spans="1:5" ht="12.75" customHeight="1" x14ac:dyDescent="0.25">
      <c r="A506" s="49"/>
      <c r="B506" s="49"/>
      <c r="C506" s="49"/>
      <c r="D506" s="49"/>
      <c r="E506" s="49"/>
    </row>
    <row r="507" spans="1:5" ht="12.75" customHeight="1" x14ac:dyDescent="0.25">
      <c r="A507" s="49"/>
      <c r="B507" s="49"/>
      <c r="C507" s="49"/>
      <c r="D507" s="49"/>
      <c r="E507" s="49"/>
    </row>
    <row r="508" spans="1:5" ht="12.75" customHeight="1" x14ac:dyDescent="0.25">
      <c r="A508" s="49"/>
      <c r="B508" s="49"/>
      <c r="C508" s="49"/>
      <c r="D508" s="49"/>
      <c r="E508" s="49"/>
    </row>
    <row r="509" spans="1:5" ht="12.75" customHeight="1" x14ac:dyDescent="0.25">
      <c r="A509" s="49"/>
      <c r="B509" s="49"/>
      <c r="C509" s="49"/>
      <c r="D509" s="49"/>
      <c r="E509" s="49"/>
    </row>
    <row r="510" spans="1:5" ht="12.75" customHeight="1" x14ac:dyDescent="0.25">
      <c r="A510" s="49"/>
      <c r="B510" s="49"/>
      <c r="C510" s="49"/>
      <c r="D510" s="49"/>
      <c r="E510" s="49"/>
    </row>
    <row r="511" spans="1:5" ht="12.75" customHeight="1" x14ac:dyDescent="0.25">
      <c r="A511" s="49"/>
      <c r="B511" s="49"/>
      <c r="C511" s="49"/>
      <c r="D511" s="49"/>
      <c r="E511" s="49"/>
    </row>
    <row r="512" spans="1:5" ht="12.75" customHeight="1" x14ac:dyDescent="0.25">
      <c r="A512" s="49"/>
      <c r="B512" s="49"/>
      <c r="C512" s="49"/>
      <c r="D512" s="49"/>
      <c r="E512" s="49"/>
    </row>
    <row r="513" spans="1:5" ht="12.75" customHeight="1" x14ac:dyDescent="0.25">
      <c r="A513" s="49"/>
      <c r="B513" s="49"/>
      <c r="C513" s="49"/>
      <c r="D513" s="49"/>
      <c r="E513" s="49"/>
    </row>
    <row r="514" spans="1:5" ht="12.75" customHeight="1" x14ac:dyDescent="0.25">
      <c r="A514" s="49"/>
      <c r="B514" s="49"/>
      <c r="C514" s="49"/>
      <c r="D514" s="49"/>
      <c r="E514" s="49"/>
    </row>
    <row r="515" spans="1:5" ht="12.75" customHeight="1" x14ac:dyDescent="0.25">
      <c r="A515" s="49"/>
      <c r="B515" s="49"/>
      <c r="C515" s="49"/>
      <c r="D515" s="49"/>
      <c r="E515" s="49"/>
    </row>
    <row r="516" spans="1:5" ht="12.75" customHeight="1" x14ac:dyDescent="0.25">
      <c r="A516" s="49"/>
      <c r="B516" s="49"/>
      <c r="C516" s="49"/>
      <c r="D516" s="49"/>
      <c r="E516" s="49"/>
    </row>
    <row r="517" spans="1:5" ht="12.75" customHeight="1" x14ac:dyDescent="0.25">
      <c r="A517" s="49"/>
      <c r="B517" s="49"/>
      <c r="C517" s="49"/>
      <c r="D517" s="49"/>
      <c r="E517" s="49"/>
    </row>
    <row r="518" spans="1:5" ht="12.75" customHeight="1" x14ac:dyDescent="0.25">
      <c r="A518" s="49"/>
      <c r="B518" s="49"/>
      <c r="C518" s="49"/>
      <c r="D518" s="49"/>
      <c r="E518" s="49"/>
    </row>
    <row r="519" spans="1:5" ht="12.75" customHeight="1" x14ac:dyDescent="0.25">
      <c r="A519" s="49"/>
      <c r="B519" s="49"/>
      <c r="C519" s="49"/>
      <c r="D519" s="49"/>
      <c r="E519" s="49"/>
    </row>
    <row r="520" spans="1:5" ht="12.75" customHeight="1" x14ac:dyDescent="0.25">
      <c r="A520" s="49"/>
      <c r="B520" s="49"/>
      <c r="C520" s="49"/>
      <c r="D520" s="49"/>
      <c r="E520" s="49"/>
    </row>
    <row r="521" spans="1:5" ht="12.75" customHeight="1" x14ac:dyDescent="0.25">
      <c r="A521" s="49"/>
      <c r="B521" s="49"/>
      <c r="C521" s="49"/>
      <c r="D521" s="49"/>
      <c r="E521" s="49"/>
    </row>
    <row r="522" spans="1:5" ht="12.75" customHeight="1" x14ac:dyDescent="0.25">
      <c r="A522" s="49"/>
      <c r="B522" s="49"/>
      <c r="C522" s="49"/>
      <c r="D522" s="49"/>
      <c r="E522" s="49"/>
    </row>
    <row r="523" spans="1:5" ht="12.75" customHeight="1" x14ac:dyDescent="0.25">
      <c r="A523" s="49"/>
      <c r="B523" s="49"/>
      <c r="C523" s="49"/>
      <c r="D523" s="49"/>
      <c r="E523" s="49"/>
    </row>
    <row r="524" spans="1:5" ht="12.75" customHeight="1" x14ac:dyDescent="0.25">
      <c r="A524" s="49"/>
      <c r="B524" s="49"/>
      <c r="C524" s="49"/>
      <c r="D524" s="49"/>
      <c r="E524" s="49"/>
    </row>
    <row r="525" spans="1:5" ht="12.75" customHeight="1" x14ac:dyDescent="0.25">
      <c r="A525" s="49"/>
      <c r="B525" s="49"/>
      <c r="C525" s="49"/>
      <c r="D525" s="49"/>
      <c r="E525" s="49"/>
    </row>
    <row r="526" spans="1:5" ht="12.75" customHeight="1" x14ac:dyDescent="0.25">
      <c r="A526" s="49"/>
      <c r="B526" s="49"/>
      <c r="C526" s="49"/>
      <c r="D526" s="49"/>
      <c r="E526" s="49"/>
    </row>
    <row r="527" spans="1:5" ht="12.75" customHeight="1" x14ac:dyDescent="0.25">
      <c r="A527" s="49"/>
      <c r="B527" s="49"/>
      <c r="C527" s="49"/>
      <c r="D527" s="49"/>
      <c r="E527" s="49"/>
    </row>
    <row r="528" spans="1:5" ht="12.75" customHeight="1" x14ac:dyDescent="0.25">
      <c r="A528" s="49"/>
      <c r="B528" s="49"/>
      <c r="C528" s="49"/>
      <c r="D528" s="49"/>
      <c r="E528" s="49"/>
    </row>
    <row r="529" spans="1:5" ht="12.75" customHeight="1" x14ac:dyDescent="0.25">
      <c r="A529" s="49"/>
      <c r="B529" s="49"/>
      <c r="C529" s="49"/>
      <c r="D529" s="49"/>
      <c r="E529" s="49"/>
    </row>
    <row r="530" spans="1:5" ht="12.75" customHeight="1" x14ac:dyDescent="0.25">
      <c r="A530" s="49"/>
      <c r="B530" s="49"/>
      <c r="C530" s="49"/>
      <c r="D530" s="49"/>
      <c r="E530" s="49"/>
    </row>
    <row r="531" spans="1:5" ht="12.75" customHeight="1" x14ac:dyDescent="0.25">
      <c r="A531" s="49"/>
      <c r="B531" s="49"/>
      <c r="C531" s="49"/>
      <c r="D531" s="49"/>
      <c r="E531" s="49"/>
    </row>
    <row r="532" spans="1:5" ht="12.75" customHeight="1" x14ac:dyDescent="0.25">
      <c r="A532" s="49"/>
      <c r="B532" s="49"/>
      <c r="C532" s="49"/>
      <c r="D532" s="49"/>
      <c r="E532" s="49"/>
    </row>
    <row r="533" spans="1:5" ht="12.75" customHeight="1" x14ac:dyDescent="0.25">
      <c r="A533" s="49"/>
      <c r="B533" s="49"/>
      <c r="C533" s="49"/>
      <c r="D533" s="49"/>
      <c r="E533" s="49"/>
    </row>
    <row r="534" spans="1:5" ht="12.75" customHeight="1" x14ac:dyDescent="0.25">
      <c r="A534" s="49"/>
      <c r="B534" s="49"/>
      <c r="C534" s="49"/>
      <c r="D534" s="49"/>
      <c r="E534" s="49"/>
    </row>
    <row r="535" spans="1:5" ht="12.75" customHeight="1" x14ac:dyDescent="0.25">
      <c r="A535" s="49"/>
      <c r="B535" s="49"/>
      <c r="C535" s="49"/>
      <c r="D535" s="49"/>
      <c r="E535" s="49"/>
    </row>
    <row r="536" spans="1:5" ht="12.75" customHeight="1" x14ac:dyDescent="0.25">
      <c r="A536" s="49"/>
      <c r="B536" s="49"/>
      <c r="C536" s="49"/>
      <c r="D536" s="49"/>
      <c r="E536" s="49"/>
    </row>
    <row r="537" spans="1:5" ht="12.75" customHeight="1" x14ac:dyDescent="0.25">
      <c r="A537" s="49"/>
      <c r="B537" s="49"/>
      <c r="C537" s="49"/>
      <c r="D537" s="49"/>
      <c r="E537" s="49"/>
    </row>
    <row r="538" spans="1:5" ht="12.75" customHeight="1" x14ac:dyDescent="0.25">
      <c r="A538" s="49"/>
      <c r="B538" s="49"/>
      <c r="C538" s="49"/>
      <c r="D538" s="49"/>
      <c r="E538" s="49"/>
    </row>
    <row r="539" spans="1:5" ht="12.75" customHeight="1" x14ac:dyDescent="0.25">
      <c r="A539" s="49"/>
      <c r="B539" s="49"/>
      <c r="C539" s="49"/>
      <c r="D539" s="49"/>
      <c r="E539" s="49"/>
    </row>
    <row r="540" spans="1:5" ht="12.75" customHeight="1" x14ac:dyDescent="0.25">
      <c r="A540" s="49"/>
      <c r="B540" s="49"/>
      <c r="C540" s="49"/>
      <c r="D540" s="49"/>
      <c r="E540" s="49"/>
    </row>
    <row r="541" spans="1:5" ht="12.75" customHeight="1" x14ac:dyDescent="0.25">
      <c r="A541" s="49"/>
      <c r="B541" s="49"/>
      <c r="C541" s="49"/>
      <c r="D541" s="49"/>
      <c r="E541" s="49"/>
    </row>
    <row r="542" spans="1:5" ht="12.75" customHeight="1" x14ac:dyDescent="0.25">
      <c r="A542" s="49"/>
      <c r="B542" s="49"/>
      <c r="C542" s="49"/>
      <c r="D542" s="49"/>
      <c r="E542" s="49"/>
    </row>
    <row r="543" spans="1:5" ht="12.75" customHeight="1" x14ac:dyDescent="0.25">
      <c r="A543" s="49"/>
      <c r="B543" s="49"/>
      <c r="C543" s="49"/>
      <c r="D543" s="49"/>
      <c r="E543" s="49"/>
    </row>
    <row r="544" spans="1:5" ht="12.75" customHeight="1" x14ac:dyDescent="0.25">
      <c r="A544" s="49"/>
      <c r="B544" s="49"/>
      <c r="C544" s="49"/>
      <c r="D544" s="49"/>
      <c r="E544" s="49"/>
    </row>
    <row r="545" spans="1:5" ht="12.75" customHeight="1" x14ac:dyDescent="0.25">
      <c r="A545" s="49"/>
      <c r="B545" s="49"/>
      <c r="C545" s="49"/>
      <c r="D545" s="49"/>
      <c r="E545" s="49"/>
    </row>
    <row r="546" spans="1:5" ht="12.75" customHeight="1" x14ac:dyDescent="0.25">
      <c r="A546" s="49"/>
      <c r="B546" s="49"/>
      <c r="C546" s="49"/>
      <c r="D546" s="49"/>
      <c r="E546" s="49"/>
    </row>
    <row r="547" spans="1:5" ht="12.75" customHeight="1" x14ac:dyDescent="0.25">
      <c r="A547" s="49"/>
      <c r="B547" s="49"/>
      <c r="C547" s="49"/>
      <c r="D547" s="49"/>
      <c r="E547" s="49"/>
    </row>
    <row r="548" spans="1:5" ht="12.75" customHeight="1" x14ac:dyDescent="0.25">
      <c r="A548" s="49"/>
      <c r="B548" s="49"/>
      <c r="C548" s="49"/>
      <c r="D548" s="49"/>
      <c r="E548" s="49"/>
    </row>
    <row r="549" spans="1:5" ht="12.75" customHeight="1" x14ac:dyDescent="0.25">
      <c r="A549" s="49"/>
      <c r="B549" s="49"/>
      <c r="C549" s="49"/>
      <c r="D549" s="49"/>
      <c r="E549" s="49"/>
    </row>
    <row r="550" spans="1:5" ht="12.75" customHeight="1" x14ac:dyDescent="0.25">
      <c r="A550" s="49"/>
      <c r="B550" s="49"/>
      <c r="C550" s="49"/>
      <c r="D550" s="49"/>
      <c r="E550" s="49"/>
    </row>
    <row r="551" spans="1:5" ht="12.75" customHeight="1" x14ac:dyDescent="0.25">
      <c r="A551" s="49"/>
      <c r="B551" s="49"/>
      <c r="C551" s="49"/>
      <c r="D551" s="49"/>
      <c r="E551" s="49"/>
    </row>
    <row r="552" spans="1:5" ht="12.75" customHeight="1" x14ac:dyDescent="0.25">
      <c r="A552" s="49"/>
      <c r="B552" s="49"/>
      <c r="C552" s="49"/>
      <c r="D552" s="49"/>
      <c r="E552" s="49"/>
    </row>
    <row r="553" spans="1:5" ht="12.75" customHeight="1" x14ac:dyDescent="0.25">
      <c r="A553" s="49"/>
      <c r="B553" s="49"/>
      <c r="C553" s="49"/>
      <c r="D553" s="49"/>
      <c r="E553" s="49"/>
    </row>
    <row r="554" spans="1:5" ht="12.75" customHeight="1" x14ac:dyDescent="0.25">
      <c r="A554" s="49"/>
      <c r="B554" s="49"/>
      <c r="C554" s="49"/>
      <c r="D554" s="49"/>
      <c r="E554" s="49"/>
    </row>
    <row r="555" spans="1:5" ht="12.75" customHeight="1" x14ac:dyDescent="0.25">
      <c r="A555" s="49"/>
      <c r="B555" s="49"/>
      <c r="C555" s="49"/>
      <c r="D555" s="49"/>
      <c r="E555" s="49"/>
    </row>
    <row r="556" spans="1:5" ht="12.75" customHeight="1" x14ac:dyDescent="0.25">
      <c r="A556" s="49"/>
      <c r="B556" s="49"/>
      <c r="C556" s="49"/>
      <c r="D556" s="49"/>
      <c r="E556" s="49"/>
    </row>
    <row r="557" spans="1:5" ht="12.75" customHeight="1" x14ac:dyDescent="0.25">
      <c r="A557" s="49"/>
      <c r="B557" s="49"/>
      <c r="C557" s="49"/>
      <c r="D557" s="49"/>
      <c r="E557" s="49"/>
    </row>
    <row r="558" spans="1:5" ht="12.75" customHeight="1" x14ac:dyDescent="0.25">
      <c r="A558" s="49"/>
      <c r="B558" s="49"/>
      <c r="C558" s="49"/>
      <c r="D558" s="49"/>
      <c r="E558" s="49"/>
    </row>
    <row r="559" spans="1:5" ht="12.75" customHeight="1" x14ac:dyDescent="0.25">
      <c r="A559" s="49"/>
      <c r="B559" s="49"/>
      <c r="C559" s="49"/>
      <c r="D559" s="49"/>
      <c r="E559" s="49"/>
    </row>
    <row r="560" spans="1:5" ht="12.75" customHeight="1" x14ac:dyDescent="0.25">
      <c r="A560" s="49"/>
      <c r="B560" s="49"/>
      <c r="C560" s="49"/>
      <c r="D560" s="49"/>
      <c r="E560" s="49"/>
    </row>
    <row r="561" spans="1:5" ht="12.75" customHeight="1" x14ac:dyDescent="0.25">
      <c r="A561" s="49"/>
      <c r="B561" s="49"/>
      <c r="C561" s="49"/>
      <c r="D561" s="49"/>
      <c r="E561" s="49"/>
    </row>
    <row r="562" spans="1:5" ht="12.75" customHeight="1" x14ac:dyDescent="0.25">
      <c r="A562" s="49"/>
      <c r="B562" s="49"/>
      <c r="C562" s="49"/>
      <c r="D562" s="49"/>
      <c r="E562" s="49"/>
    </row>
    <row r="563" spans="1:5" ht="12.75" customHeight="1" x14ac:dyDescent="0.25">
      <c r="A563" s="49"/>
      <c r="B563" s="49"/>
      <c r="C563" s="49"/>
      <c r="D563" s="49"/>
      <c r="E563" s="49"/>
    </row>
    <row r="564" spans="1:5" ht="12.75" customHeight="1" x14ac:dyDescent="0.25">
      <c r="A564" s="49"/>
      <c r="B564" s="49"/>
      <c r="C564" s="49"/>
      <c r="D564" s="49"/>
      <c r="E564" s="49"/>
    </row>
    <row r="565" spans="1:5" ht="12.75" customHeight="1" x14ac:dyDescent="0.25">
      <c r="A565" s="49"/>
      <c r="B565" s="49"/>
      <c r="C565" s="49"/>
      <c r="D565" s="49"/>
      <c r="E565" s="49"/>
    </row>
    <row r="566" spans="1:5" ht="12.75" customHeight="1" x14ac:dyDescent="0.25">
      <c r="A566" s="49"/>
      <c r="B566" s="49"/>
      <c r="C566" s="49"/>
      <c r="D566" s="49"/>
      <c r="E566" s="49"/>
    </row>
    <row r="567" spans="1:5" ht="12.75" customHeight="1" x14ac:dyDescent="0.25">
      <c r="A567" s="49"/>
      <c r="B567" s="49"/>
      <c r="C567" s="49"/>
      <c r="D567" s="49"/>
      <c r="E567" s="49"/>
    </row>
    <row r="568" spans="1:5" ht="12.75" customHeight="1" x14ac:dyDescent="0.25">
      <c r="A568" s="49"/>
      <c r="B568" s="49"/>
      <c r="C568" s="49"/>
      <c r="D568" s="49"/>
      <c r="E568" s="49"/>
    </row>
    <row r="569" spans="1:5" ht="12.75" customHeight="1" x14ac:dyDescent="0.25">
      <c r="A569" s="49"/>
      <c r="B569" s="49"/>
      <c r="C569" s="49"/>
      <c r="D569" s="49"/>
      <c r="E569" s="49"/>
    </row>
    <row r="570" spans="1:5" ht="12.75" customHeight="1" x14ac:dyDescent="0.25">
      <c r="A570" s="49"/>
      <c r="B570" s="49"/>
      <c r="C570" s="49"/>
      <c r="D570" s="49"/>
      <c r="E570" s="49"/>
    </row>
    <row r="571" spans="1:5" ht="12.75" customHeight="1" x14ac:dyDescent="0.25">
      <c r="A571" s="49"/>
      <c r="B571" s="49"/>
      <c r="C571" s="49"/>
      <c r="D571" s="49"/>
      <c r="E571" s="49"/>
    </row>
    <row r="572" spans="1:5" ht="12.75" customHeight="1" x14ac:dyDescent="0.25">
      <c r="A572" s="49"/>
      <c r="B572" s="49"/>
      <c r="C572" s="49"/>
      <c r="D572" s="49"/>
      <c r="E572" s="49"/>
    </row>
    <row r="573" spans="1:5" ht="12.75" customHeight="1" x14ac:dyDescent="0.25">
      <c r="A573" s="49"/>
      <c r="B573" s="49"/>
      <c r="C573" s="49"/>
      <c r="D573" s="49"/>
      <c r="E573" s="49"/>
    </row>
    <row r="574" spans="1:5" ht="12.75" customHeight="1" x14ac:dyDescent="0.25">
      <c r="A574" s="49"/>
      <c r="B574" s="49"/>
      <c r="C574" s="49"/>
      <c r="D574" s="49"/>
      <c r="E574" s="49"/>
    </row>
    <row r="575" spans="1:5" ht="12.75" customHeight="1" x14ac:dyDescent="0.25">
      <c r="A575" s="49"/>
      <c r="B575" s="49"/>
      <c r="C575" s="49"/>
      <c r="D575" s="49"/>
      <c r="E575" s="49"/>
    </row>
    <row r="576" spans="1:5" ht="12.75" customHeight="1" x14ac:dyDescent="0.25">
      <c r="A576" s="49"/>
      <c r="B576" s="49"/>
      <c r="C576" s="49"/>
      <c r="D576" s="49"/>
      <c r="E576" s="49"/>
    </row>
    <row r="577" spans="1:5" ht="12.75" customHeight="1" x14ac:dyDescent="0.25">
      <c r="A577" s="49"/>
      <c r="B577" s="49"/>
      <c r="C577" s="49"/>
      <c r="D577" s="49"/>
      <c r="E577" s="49"/>
    </row>
    <row r="578" spans="1:5" ht="12.75" customHeight="1" x14ac:dyDescent="0.25">
      <c r="A578" s="49"/>
      <c r="B578" s="49"/>
      <c r="C578" s="49"/>
      <c r="D578" s="49"/>
      <c r="E578" s="49"/>
    </row>
    <row r="579" spans="1:5" ht="12.75" customHeight="1" x14ac:dyDescent="0.25">
      <c r="A579" s="49"/>
      <c r="B579" s="49"/>
      <c r="C579" s="49"/>
      <c r="D579" s="49"/>
      <c r="E579" s="49"/>
    </row>
    <row r="580" spans="1:5" ht="12.75" customHeight="1" x14ac:dyDescent="0.25">
      <c r="A580" s="49"/>
      <c r="B580" s="49"/>
      <c r="C580" s="49"/>
      <c r="D580" s="49"/>
      <c r="E580" s="49"/>
    </row>
    <row r="581" spans="1:5" ht="12.75" customHeight="1" x14ac:dyDescent="0.25">
      <c r="A581" s="49"/>
      <c r="B581" s="49"/>
      <c r="C581" s="49"/>
      <c r="D581" s="49"/>
      <c r="E581" s="49"/>
    </row>
    <row r="582" spans="1:5" ht="12.75" customHeight="1" x14ac:dyDescent="0.25">
      <c r="A582" s="49"/>
      <c r="B582" s="49"/>
      <c r="C582" s="49"/>
      <c r="D582" s="49"/>
      <c r="E582" s="49"/>
    </row>
    <row r="583" spans="1:5" ht="12.75" customHeight="1" x14ac:dyDescent="0.25">
      <c r="A583" s="49"/>
      <c r="B583" s="49"/>
      <c r="C583" s="49"/>
      <c r="D583" s="49"/>
      <c r="E583" s="49"/>
    </row>
    <row r="584" spans="1:5" ht="12.75" customHeight="1" x14ac:dyDescent="0.25">
      <c r="A584" s="49"/>
      <c r="B584" s="49"/>
      <c r="C584" s="49"/>
      <c r="D584" s="49"/>
      <c r="E584" s="49"/>
    </row>
    <row r="585" spans="1:5" ht="12.75" customHeight="1" x14ac:dyDescent="0.25">
      <c r="A585" s="49"/>
      <c r="B585" s="49"/>
      <c r="C585" s="49"/>
      <c r="D585" s="49"/>
      <c r="E585" s="49"/>
    </row>
    <row r="586" spans="1:5" ht="12.75" customHeight="1" x14ac:dyDescent="0.25">
      <c r="A586" s="49"/>
      <c r="B586" s="49"/>
      <c r="C586" s="49"/>
      <c r="D586" s="49"/>
      <c r="E586" s="49"/>
    </row>
    <row r="587" spans="1:5" ht="12.75" customHeight="1" x14ac:dyDescent="0.25">
      <c r="A587" s="49"/>
      <c r="B587" s="49"/>
      <c r="C587" s="49"/>
      <c r="D587" s="49"/>
      <c r="E587" s="49"/>
    </row>
    <row r="588" spans="1:5" ht="12.75" customHeight="1" x14ac:dyDescent="0.25">
      <c r="A588" s="49"/>
      <c r="B588" s="49"/>
      <c r="C588" s="49"/>
      <c r="D588" s="49"/>
      <c r="E588" s="49"/>
    </row>
    <row r="589" spans="1:5" ht="12.75" customHeight="1" x14ac:dyDescent="0.25">
      <c r="A589" s="49"/>
      <c r="B589" s="49"/>
      <c r="C589" s="49"/>
      <c r="D589" s="49"/>
      <c r="E589" s="49"/>
    </row>
    <row r="590" spans="1:5" ht="12.75" customHeight="1" x14ac:dyDescent="0.25">
      <c r="A590" s="49"/>
      <c r="B590" s="49"/>
      <c r="C590" s="49"/>
      <c r="D590" s="49"/>
      <c r="E590" s="49"/>
    </row>
    <row r="591" spans="1:5" ht="12.75" customHeight="1" x14ac:dyDescent="0.25">
      <c r="A591" s="49"/>
      <c r="B591" s="49"/>
      <c r="C591" s="49"/>
      <c r="D591" s="49"/>
      <c r="E591" s="49"/>
    </row>
    <row r="592" spans="1:5" ht="12.75" customHeight="1" x14ac:dyDescent="0.25">
      <c r="A592" s="49"/>
      <c r="B592" s="49"/>
      <c r="C592" s="49"/>
      <c r="D592" s="49"/>
      <c r="E592" s="49"/>
    </row>
    <row r="593" spans="1:5" ht="12.75" customHeight="1" x14ac:dyDescent="0.25">
      <c r="A593" s="49"/>
      <c r="B593" s="49"/>
      <c r="C593" s="49"/>
      <c r="D593" s="49"/>
      <c r="E593" s="49"/>
    </row>
    <row r="594" spans="1:5" ht="12.75" customHeight="1" x14ac:dyDescent="0.25">
      <c r="A594" s="49"/>
      <c r="B594" s="49"/>
      <c r="C594" s="49"/>
      <c r="D594" s="49"/>
      <c r="E594" s="49"/>
    </row>
    <row r="595" spans="1:5" ht="12.75" customHeight="1" x14ac:dyDescent="0.25">
      <c r="A595" s="49"/>
      <c r="B595" s="49"/>
      <c r="C595" s="49"/>
      <c r="D595" s="49"/>
      <c r="E595" s="49"/>
    </row>
    <row r="596" spans="1:5" ht="12.75" customHeight="1" x14ac:dyDescent="0.25">
      <c r="A596" s="49"/>
      <c r="B596" s="49"/>
      <c r="C596" s="49"/>
      <c r="D596" s="49"/>
      <c r="E596" s="49"/>
    </row>
    <row r="597" spans="1:5" ht="12.75" customHeight="1" x14ac:dyDescent="0.25">
      <c r="A597" s="49"/>
      <c r="B597" s="49"/>
      <c r="C597" s="49"/>
      <c r="D597" s="49"/>
      <c r="E597" s="49"/>
    </row>
    <row r="598" spans="1:5" ht="12.75" customHeight="1" x14ac:dyDescent="0.25">
      <c r="A598" s="49"/>
      <c r="B598" s="49"/>
      <c r="C598" s="49"/>
      <c r="D598" s="49"/>
      <c r="E598" s="49"/>
    </row>
    <row r="599" spans="1:5" ht="12.75" customHeight="1" x14ac:dyDescent="0.25">
      <c r="A599" s="49"/>
      <c r="B599" s="49"/>
      <c r="C599" s="49"/>
      <c r="D599" s="49"/>
      <c r="E599" s="49"/>
    </row>
    <row r="600" spans="1:5" ht="12.75" customHeight="1" x14ac:dyDescent="0.25">
      <c r="A600" s="49"/>
      <c r="B600" s="49"/>
      <c r="C600" s="49"/>
      <c r="D600" s="49"/>
      <c r="E600" s="49"/>
    </row>
    <row r="601" spans="1:5" ht="12.75" customHeight="1" x14ac:dyDescent="0.25">
      <c r="A601" s="49"/>
      <c r="B601" s="49"/>
      <c r="C601" s="49"/>
      <c r="D601" s="49"/>
      <c r="E601" s="49"/>
    </row>
    <row r="602" spans="1:5" ht="12.75" customHeight="1" x14ac:dyDescent="0.25">
      <c r="A602" s="49"/>
      <c r="B602" s="49"/>
      <c r="C602" s="49"/>
      <c r="D602" s="49"/>
      <c r="E602" s="49"/>
    </row>
    <row r="603" spans="1:5" ht="12.75" customHeight="1" x14ac:dyDescent="0.25">
      <c r="A603" s="49"/>
      <c r="B603" s="49"/>
      <c r="C603" s="49"/>
      <c r="D603" s="49"/>
      <c r="E603" s="49"/>
    </row>
    <row r="604" spans="1:5" ht="12.75" customHeight="1" x14ac:dyDescent="0.25">
      <c r="A604" s="49"/>
      <c r="B604" s="49"/>
      <c r="C604" s="49"/>
      <c r="D604" s="49"/>
      <c r="E604" s="49"/>
    </row>
    <row r="605" spans="1:5" ht="12.75" customHeight="1" x14ac:dyDescent="0.25">
      <c r="A605" s="49"/>
      <c r="B605" s="49"/>
      <c r="C605" s="49"/>
      <c r="D605" s="49"/>
      <c r="E605" s="49"/>
    </row>
    <row r="606" spans="1:5" ht="12.75" customHeight="1" x14ac:dyDescent="0.25">
      <c r="A606" s="49"/>
      <c r="B606" s="49"/>
      <c r="C606" s="49"/>
      <c r="D606" s="49"/>
      <c r="E606" s="49"/>
    </row>
    <row r="607" spans="1:5" ht="12.75" customHeight="1" x14ac:dyDescent="0.25">
      <c r="A607" s="49"/>
      <c r="B607" s="49"/>
      <c r="C607" s="49"/>
      <c r="D607" s="49"/>
      <c r="E607" s="49"/>
    </row>
    <row r="608" spans="1:5" ht="12.75" customHeight="1" x14ac:dyDescent="0.25">
      <c r="A608" s="49"/>
      <c r="B608" s="49"/>
      <c r="C608" s="49"/>
      <c r="D608" s="49"/>
      <c r="E608" s="49"/>
    </row>
    <row r="609" spans="1:5" ht="12.75" customHeight="1" x14ac:dyDescent="0.25">
      <c r="A609" s="49"/>
      <c r="B609" s="49"/>
      <c r="C609" s="49"/>
      <c r="D609" s="49"/>
      <c r="E609" s="49"/>
    </row>
    <row r="610" spans="1:5" ht="12.75" customHeight="1" x14ac:dyDescent="0.25">
      <c r="A610" s="49"/>
      <c r="B610" s="49"/>
      <c r="C610" s="49"/>
      <c r="D610" s="49"/>
      <c r="E610" s="49"/>
    </row>
    <row r="611" spans="1:5" ht="12.75" customHeight="1" x14ac:dyDescent="0.25">
      <c r="A611" s="49"/>
      <c r="B611" s="49"/>
      <c r="C611" s="49"/>
      <c r="D611" s="49"/>
      <c r="E611" s="49"/>
    </row>
    <row r="612" spans="1:5" ht="12.75" customHeight="1" x14ac:dyDescent="0.25">
      <c r="A612" s="49"/>
      <c r="B612" s="49"/>
      <c r="C612" s="49"/>
      <c r="D612" s="49"/>
      <c r="E612" s="49"/>
    </row>
    <row r="613" spans="1:5" ht="12.75" customHeight="1" x14ac:dyDescent="0.25">
      <c r="A613" s="49"/>
      <c r="B613" s="49"/>
      <c r="C613" s="49"/>
      <c r="D613" s="49"/>
      <c r="E613" s="49"/>
    </row>
    <row r="614" spans="1:5" ht="12.75" customHeight="1" x14ac:dyDescent="0.25">
      <c r="A614" s="49"/>
      <c r="B614" s="49"/>
      <c r="C614" s="49"/>
      <c r="D614" s="49"/>
      <c r="E614" s="49"/>
    </row>
    <row r="615" spans="1:5" ht="12.75" customHeight="1" x14ac:dyDescent="0.25">
      <c r="A615" s="49"/>
      <c r="B615" s="49"/>
      <c r="C615" s="49"/>
      <c r="D615" s="49"/>
      <c r="E615" s="49"/>
    </row>
    <row r="616" spans="1:5" ht="12.75" customHeight="1" x14ac:dyDescent="0.25">
      <c r="A616" s="49"/>
      <c r="B616" s="49"/>
      <c r="C616" s="49"/>
      <c r="D616" s="49"/>
      <c r="E616" s="49"/>
    </row>
    <row r="617" spans="1:5" ht="12.75" customHeight="1" x14ac:dyDescent="0.25">
      <c r="A617" s="49"/>
      <c r="B617" s="49"/>
      <c r="C617" s="49"/>
      <c r="D617" s="49"/>
      <c r="E617" s="49"/>
    </row>
    <row r="618" spans="1:5" ht="12.75" customHeight="1" x14ac:dyDescent="0.25">
      <c r="A618" s="49"/>
      <c r="B618" s="49"/>
      <c r="C618" s="49"/>
      <c r="D618" s="49"/>
      <c r="E618" s="49"/>
    </row>
    <row r="619" spans="1:5" ht="12.75" customHeight="1" x14ac:dyDescent="0.25">
      <c r="A619" s="49"/>
      <c r="B619" s="49"/>
      <c r="C619" s="49"/>
      <c r="D619" s="49"/>
      <c r="E619" s="49"/>
    </row>
    <row r="620" spans="1:5" ht="12.75" customHeight="1" x14ac:dyDescent="0.25">
      <c r="A620" s="49"/>
      <c r="B620" s="49"/>
      <c r="C620" s="49"/>
      <c r="D620" s="49"/>
      <c r="E620" s="49"/>
    </row>
    <row r="621" spans="1:5" ht="12.75" customHeight="1" x14ac:dyDescent="0.25">
      <c r="A621" s="49"/>
      <c r="B621" s="49"/>
      <c r="C621" s="49"/>
      <c r="D621" s="49"/>
      <c r="E621" s="49"/>
    </row>
    <row r="622" spans="1:5" ht="12.75" customHeight="1" x14ac:dyDescent="0.25">
      <c r="A622" s="49"/>
      <c r="B622" s="49"/>
      <c r="C622" s="49"/>
      <c r="D622" s="49"/>
      <c r="E622" s="49"/>
    </row>
    <row r="623" spans="1:5" ht="12.75" customHeight="1" x14ac:dyDescent="0.25">
      <c r="A623" s="49"/>
      <c r="B623" s="49"/>
      <c r="C623" s="49"/>
      <c r="D623" s="49"/>
      <c r="E623" s="49"/>
    </row>
    <row r="624" spans="1:5" ht="12.75" customHeight="1" x14ac:dyDescent="0.25">
      <c r="A624" s="49"/>
      <c r="B624" s="49"/>
      <c r="C624" s="49"/>
      <c r="D624" s="49"/>
      <c r="E624" s="49"/>
    </row>
    <row r="625" spans="1:5" ht="12.75" customHeight="1" x14ac:dyDescent="0.25">
      <c r="A625" s="49"/>
      <c r="B625" s="49"/>
      <c r="C625" s="49"/>
      <c r="D625" s="49"/>
      <c r="E625" s="49"/>
    </row>
    <row r="626" spans="1:5" ht="12.75" customHeight="1" x14ac:dyDescent="0.25">
      <c r="A626" s="49"/>
      <c r="B626" s="49"/>
      <c r="C626" s="49"/>
      <c r="D626" s="49"/>
      <c r="E626" s="49"/>
    </row>
    <row r="627" spans="1:5" ht="12.75" customHeight="1" x14ac:dyDescent="0.25">
      <c r="A627" s="49"/>
      <c r="B627" s="49"/>
      <c r="C627" s="49"/>
      <c r="D627" s="49"/>
      <c r="E627" s="49"/>
    </row>
    <row r="628" spans="1:5" ht="12.75" customHeight="1" x14ac:dyDescent="0.25">
      <c r="A628" s="49"/>
      <c r="B628" s="49"/>
      <c r="C628" s="49"/>
      <c r="D628" s="49"/>
      <c r="E628" s="49"/>
    </row>
    <row r="629" spans="1:5" ht="12.75" customHeight="1" x14ac:dyDescent="0.25">
      <c r="A629" s="49"/>
      <c r="B629" s="49"/>
      <c r="C629" s="49"/>
      <c r="D629" s="49"/>
      <c r="E629" s="49"/>
    </row>
    <row r="630" spans="1:5" ht="12.75" customHeight="1" x14ac:dyDescent="0.25">
      <c r="A630" s="49"/>
      <c r="B630" s="49"/>
      <c r="C630" s="49"/>
      <c r="D630" s="49"/>
      <c r="E630" s="49"/>
    </row>
    <row r="631" spans="1:5" ht="12.75" customHeight="1" x14ac:dyDescent="0.25">
      <c r="A631" s="49"/>
      <c r="B631" s="49"/>
      <c r="C631" s="49"/>
      <c r="D631" s="49"/>
      <c r="E631" s="49"/>
    </row>
    <row r="632" spans="1:5" ht="12.75" customHeight="1" x14ac:dyDescent="0.25">
      <c r="A632" s="49"/>
      <c r="B632" s="49"/>
      <c r="C632" s="49"/>
      <c r="D632" s="49"/>
      <c r="E632" s="49"/>
    </row>
    <row r="633" spans="1:5" ht="12.75" customHeight="1" x14ac:dyDescent="0.25">
      <c r="A633" s="49"/>
      <c r="B633" s="49"/>
      <c r="C633" s="49"/>
      <c r="D633" s="49"/>
      <c r="E633" s="49"/>
    </row>
    <row r="634" spans="1:5" ht="12.75" customHeight="1" x14ac:dyDescent="0.25">
      <c r="A634" s="49"/>
      <c r="B634" s="49"/>
      <c r="C634" s="49"/>
      <c r="D634" s="49"/>
      <c r="E634" s="49"/>
    </row>
    <row r="635" spans="1:5" ht="12.75" customHeight="1" x14ac:dyDescent="0.25">
      <c r="A635" s="49"/>
      <c r="B635" s="49"/>
      <c r="C635" s="49"/>
      <c r="D635" s="49"/>
      <c r="E635" s="49"/>
    </row>
    <row r="636" spans="1:5" ht="12.75" customHeight="1" x14ac:dyDescent="0.25">
      <c r="A636" s="49"/>
      <c r="B636" s="49"/>
      <c r="C636" s="49"/>
      <c r="D636" s="49"/>
      <c r="E636" s="49"/>
    </row>
    <row r="637" spans="1:5" ht="12.75" customHeight="1" x14ac:dyDescent="0.25">
      <c r="A637" s="49"/>
      <c r="B637" s="49"/>
      <c r="C637" s="49"/>
      <c r="D637" s="49"/>
      <c r="E637" s="49"/>
    </row>
    <row r="638" spans="1:5" ht="12.75" customHeight="1" x14ac:dyDescent="0.25">
      <c r="A638" s="49"/>
      <c r="B638" s="49"/>
      <c r="C638" s="49"/>
      <c r="D638" s="49"/>
      <c r="E638" s="49"/>
    </row>
    <row r="639" spans="1:5" ht="12.75" customHeight="1" x14ac:dyDescent="0.25">
      <c r="A639" s="49"/>
      <c r="B639" s="49"/>
      <c r="C639" s="49"/>
      <c r="D639" s="49"/>
      <c r="E639" s="49"/>
    </row>
    <row r="640" spans="1:5" ht="12.75" customHeight="1" x14ac:dyDescent="0.25">
      <c r="A640" s="49"/>
      <c r="B640" s="49"/>
      <c r="C640" s="49"/>
      <c r="D640" s="49"/>
      <c r="E640" s="49"/>
    </row>
    <row r="641" spans="1:5" ht="12.75" customHeight="1" x14ac:dyDescent="0.25">
      <c r="A641" s="49"/>
      <c r="B641" s="49"/>
      <c r="C641" s="49"/>
      <c r="D641" s="49"/>
      <c r="E641" s="49"/>
    </row>
    <row r="642" spans="1:5" ht="12.75" customHeight="1" x14ac:dyDescent="0.25">
      <c r="A642" s="49"/>
      <c r="B642" s="49"/>
      <c r="C642" s="49"/>
      <c r="D642" s="49"/>
      <c r="E642" s="49"/>
    </row>
    <row r="643" spans="1:5" ht="12.75" customHeight="1" x14ac:dyDescent="0.25">
      <c r="A643" s="49"/>
      <c r="B643" s="49"/>
      <c r="C643" s="49"/>
      <c r="D643" s="49"/>
      <c r="E643" s="49"/>
    </row>
    <row r="644" spans="1:5" ht="12.75" customHeight="1" x14ac:dyDescent="0.25">
      <c r="A644" s="49"/>
      <c r="B644" s="49"/>
      <c r="C644" s="49"/>
      <c r="D644" s="49"/>
      <c r="E644" s="49"/>
    </row>
    <row r="645" spans="1:5" ht="12.75" customHeight="1" x14ac:dyDescent="0.25">
      <c r="A645" s="49"/>
      <c r="B645" s="49"/>
      <c r="C645" s="49"/>
      <c r="D645" s="49"/>
      <c r="E645" s="49"/>
    </row>
    <row r="646" spans="1:5" ht="12.75" customHeight="1" x14ac:dyDescent="0.25">
      <c r="A646" s="49"/>
      <c r="B646" s="49"/>
      <c r="C646" s="49"/>
      <c r="D646" s="49"/>
      <c r="E646" s="49"/>
    </row>
    <row r="647" spans="1:5" ht="12.75" customHeight="1" x14ac:dyDescent="0.25">
      <c r="A647" s="49"/>
      <c r="B647" s="49"/>
      <c r="C647" s="49"/>
      <c r="D647" s="49"/>
      <c r="E647" s="49"/>
    </row>
    <row r="648" spans="1:5" ht="12.75" customHeight="1" x14ac:dyDescent="0.25">
      <c r="A648" s="49"/>
      <c r="B648" s="49"/>
      <c r="C648" s="49"/>
      <c r="D648" s="49"/>
      <c r="E648" s="49"/>
    </row>
    <row r="649" spans="1:5" ht="12.75" customHeight="1" x14ac:dyDescent="0.25">
      <c r="A649" s="49"/>
      <c r="B649" s="49"/>
      <c r="C649" s="49"/>
      <c r="D649" s="49"/>
      <c r="E649" s="49"/>
    </row>
    <row r="650" spans="1:5" ht="12.75" customHeight="1" x14ac:dyDescent="0.25">
      <c r="A650" s="49"/>
      <c r="B650" s="49"/>
      <c r="C650" s="49"/>
      <c r="D650" s="49"/>
      <c r="E650" s="49"/>
    </row>
    <row r="651" spans="1:5" ht="12.75" customHeight="1" x14ac:dyDescent="0.25">
      <c r="A651" s="49"/>
      <c r="B651" s="49"/>
      <c r="C651" s="49"/>
      <c r="D651" s="49"/>
      <c r="E651" s="49"/>
    </row>
    <row r="652" spans="1:5" ht="12.75" customHeight="1" x14ac:dyDescent="0.25">
      <c r="A652" s="49"/>
      <c r="B652" s="49"/>
      <c r="C652" s="49"/>
      <c r="D652" s="49"/>
      <c r="E652" s="49"/>
    </row>
    <row r="653" spans="1:5" ht="12.75" customHeight="1" x14ac:dyDescent="0.25">
      <c r="A653" s="49"/>
      <c r="B653" s="49"/>
      <c r="C653" s="49"/>
      <c r="D653" s="49"/>
      <c r="E653" s="49"/>
    </row>
    <row r="654" spans="1:5" ht="12.75" customHeight="1" x14ac:dyDescent="0.25">
      <c r="A654" s="49"/>
      <c r="B654" s="49"/>
      <c r="C654" s="49"/>
      <c r="D654" s="49"/>
      <c r="E654" s="49"/>
    </row>
    <row r="655" spans="1:5" ht="12.75" customHeight="1" x14ac:dyDescent="0.25">
      <c r="A655" s="49"/>
      <c r="B655" s="49"/>
      <c r="C655" s="49"/>
      <c r="D655" s="49"/>
      <c r="E655" s="49"/>
    </row>
    <row r="656" spans="1:5" ht="12.75" customHeight="1" x14ac:dyDescent="0.25">
      <c r="A656" s="49"/>
      <c r="B656" s="49"/>
      <c r="C656" s="49"/>
      <c r="D656" s="49"/>
      <c r="E656" s="49"/>
    </row>
    <row r="657" spans="1:5" ht="12.75" customHeight="1" x14ac:dyDescent="0.25">
      <c r="A657" s="49"/>
      <c r="B657" s="49"/>
      <c r="C657" s="49"/>
      <c r="D657" s="49"/>
      <c r="E657" s="49"/>
    </row>
    <row r="658" spans="1:5" ht="12.75" customHeight="1" x14ac:dyDescent="0.25">
      <c r="A658" s="49"/>
      <c r="B658" s="49"/>
      <c r="C658" s="49"/>
      <c r="D658" s="49"/>
      <c r="E658" s="49"/>
    </row>
    <row r="659" spans="1:5" ht="12.75" customHeight="1" x14ac:dyDescent="0.25">
      <c r="A659" s="49"/>
      <c r="B659" s="49"/>
      <c r="C659" s="49"/>
      <c r="D659" s="49"/>
      <c r="E659" s="49"/>
    </row>
    <row r="660" spans="1:5" ht="12.75" customHeight="1" x14ac:dyDescent="0.25">
      <c r="A660" s="49"/>
      <c r="B660" s="49"/>
      <c r="C660" s="49"/>
      <c r="D660" s="49"/>
      <c r="E660" s="49"/>
    </row>
    <row r="661" spans="1:5" ht="12.75" customHeight="1" x14ac:dyDescent="0.25">
      <c r="A661" s="49"/>
      <c r="B661" s="49"/>
      <c r="C661" s="49"/>
      <c r="D661" s="49"/>
      <c r="E661" s="49"/>
    </row>
    <row r="662" spans="1:5" ht="12.75" customHeight="1" x14ac:dyDescent="0.25">
      <c r="A662" s="49"/>
      <c r="B662" s="49"/>
      <c r="C662" s="49"/>
      <c r="D662" s="49"/>
      <c r="E662" s="49"/>
    </row>
    <row r="663" spans="1:5" ht="12.75" customHeight="1" x14ac:dyDescent="0.25">
      <c r="A663" s="49"/>
      <c r="B663" s="49"/>
      <c r="C663" s="49"/>
      <c r="D663" s="49"/>
      <c r="E663" s="49"/>
    </row>
    <row r="664" spans="1:5" ht="12.75" customHeight="1" x14ac:dyDescent="0.25">
      <c r="A664" s="49"/>
      <c r="B664" s="49"/>
      <c r="C664" s="49"/>
      <c r="D664" s="49"/>
      <c r="E664" s="49"/>
    </row>
    <row r="665" spans="1:5" ht="12.75" customHeight="1" x14ac:dyDescent="0.25">
      <c r="A665" s="49"/>
      <c r="B665" s="49"/>
      <c r="C665" s="49"/>
      <c r="D665" s="49"/>
      <c r="E665" s="49"/>
    </row>
    <row r="666" spans="1:5" ht="12.75" customHeight="1" x14ac:dyDescent="0.25">
      <c r="A666" s="49"/>
      <c r="B666" s="49"/>
      <c r="C666" s="49"/>
      <c r="D666" s="49"/>
      <c r="E666" s="49"/>
    </row>
    <row r="667" spans="1:5" ht="12.75" customHeight="1" x14ac:dyDescent="0.25">
      <c r="A667" s="49"/>
      <c r="B667" s="49"/>
      <c r="C667" s="49"/>
      <c r="D667" s="49"/>
      <c r="E667" s="49"/>
    </row>
    <row r="668" spans="1:5" ht="12.75" customHeight="1" x14ac:dyDescent="0.25">
      <c r="A668" s="49"/>
      <c r="B668" s="49"/>
      <c r="C668" s="49"/>
      <c r="D668" s="49"/>
      <c r="E668" s="49"/>
    </row>
    <row r="669" spans="1:5" ht="12.75" customHeight="1" x14ac:dyDescent="0.25">
      <c r="A669" s="49"/>
      <c r="B669" s="49"/>
      <c r="C669" s="49"/>
      <c r="D669" s="49"/>
      <c r="E669" s="49"/>
    </row>
    <row r="670" spans="1:5" ht="12.75" customHeight="1" x14ac:dyDescent="0.25">
      <c r="A670" s="49"/>
      <c r="B670" s="49"/>
      <c r="C670" s="49"/>
      <c r="D670" s="49"/>
      <c r="E670" s="49"/>
    </row>
    <row r="671" spans="1:5" ht="12.75" customHeight="1" x14ac:dyDescent="0.25">
      <c r="A671" s="49"/>
      <c r="B671" s="49"/>
      <c r="C671" s="49"/>
      <c r="D671" s="49"/>
      <c r="E671" s="49"/>
    </row>
    <row r="672" spans="1:5" ht="12.75" customHeight="1" x14ac:dyDescent="0.25">
      <c r="A672" s="49"/>
      <c r="B672" s="49"/>
      <c r="C672" s="49"/>
      <c r="D672" s="49"/>
      <c r="E672" s="49"/>
    </row>
    <row r="673" spans="1:5" ht="12.75" customHeight="1" x14ac:dyDescent="0.25">
      <c r="A673" s="49"/>
      <c r="B673" s="49"/>
      <c r="C673" s="49"/>
      <c r="D673" s="49"/>
      <c r="E673" s="49"/>
    </row>
    <row r="674" spans="1:5" ht="12.75" customHeight="1" x14ac:dyDescent="0.25">
      <c r="A674" s="49"/>
      <c r="B674" s="49"/>
      <c r="C674" s="49"/>
      <c r="D674" s="49"/>
      <c r="E674" s="49"/>
    </row>
    <row r="675" spans="1:5" ht="12.75" customHeight="1" x14ac:dyDescent="0.25">
      <c r="A675" s="49"/>
      <c r="B675" s="49"/>
      <c r="C675" s="49"/>
      <c r="D675" s="49"/>
      <c r="E675" s="49"/>
    </row>
    <row r="676" spans="1:5" ht="12.75" customHeight="1" x14ac:dyDescent="0.25">
      <c r="A676" s="49"/>
      <c r="B676" s="49"/>
      <c r="C676" s="49"/>
      <c r="D676" s="49"/>
      <c r="E676" s="49"/>
    </row>
    <row r="677" spans="1:5" ht="12.75" customHeight="1" x14ac:dyDescent="0.25">
      <c r="A677" s="49"/>
      <c r="B677" s="49"/>
      <c r="C677" s="49"/>
      <c r="D677" s="49"/>
      <c r="E677" s="49"/>
    </row>
    <row r="678" spans="1:5" ht="12.75" customHeight="1" x14ac:dyDescent="0.25">
      <c r="A678" s="49"/>
      <c r="B678" s="49"/>
      <c r="C678" s="49"/>
      <c r="D678" s="49"/>
      <c r="E678" s="49"/>
    </row>
    <row r="679" spans="1:5" ht="12.75" customHeight="1" x14ac:dyDescent="0.25">
      <c r="A679" s="49"/>
      <c r="B679" s="49"/>
      <c r="C679" s="49"/>
      <c r="D679" s="49"/>
      <c r="E679" s="49"/>
    </row>
    <row r="680" spans="1:5" ht="12.75" customHeight="1" x14ac:dyDescent="0.25">
      <c r="A680" s="49"/>
      <c r="B680" s="49"/>
      <c r="C680" s="49"/>
      <c r="D680" s="49"/>
      <c r="E680" s="49"/>
    </row>
    <row r="681" spans="1:5" ht="12.75" customHeight="1" x14ac:dyDescent="0.25">
      <c r="A681" s="49"/>
      <c r="B681" s="49"/>
      <c r="C681" s="49"/>
      <c r="D681" s="49"/>
      <c r="E681" s="49"/>
    </row>
    <row r="682" spans="1:5" ht="12.75" customHeight="1" x14ac:dyDescent="0.25">
      <c r="A682" s="49"/>
      <c r="B682" s="49"/>
      <c r="C682" s="49"/>
      <c r="D682" s="49"/>
      <c r="E682" s="49"/>
    </row>
    <row r="683" spans="1:5" ht="12.75" customHeight="1" x14ac:dyDescent="0.25">
      <c r="A683" s="49"/>
      <c r="B683" s="49"/>
      <c r="C683" s="49"/>
      <c r="D683" s="49"/>
      <c r="E683" s="49"/>
    </row>
    <row r="684" spans="1:5" ht="12.75" customHeight="1" x14ac:dyDescent="0.25">
      <c r="A684" s="49"/>
      <c r="B684" s="49"/>
      <c r="C684" s="49"/>
      <c r="D684" s="49"/>
      <c r="E684" s="49"/>
    </row>
    <row r="685" spans="1:5" ht="12.75" customHeight="1" x14ac:dyDescent="0.25">
      <c r="A685" s="49"/>
      <c r="B685" s="49"/>
      <c r="C685" s="49"/>
      <c r="D685" s="49"/>
      <c r="E685" s="49"/>
    </row>
    <row r="686" spans="1:5" ht="12.75" customHeight="1" x14ac:dyDescent="0.25">
      <c r="A686" s="49"/>
      <c r="B686" s="49"/>
      <c r="C686" s="49"/>
      <c r="D686" s="49"/>
      <c r="E686" s="49"/>
    </row>
    <row r="687" spans="1:5" ht="12.75" customHeight="1" x14ac:dyDescent="0.25">
      <c r="A687" s="49"/>
      <c r="B687" s="49"/>
      <c r="C687" s="49"/>
      <c r="D687" s="49"/>
      <c r="E687" s="49"/>
    </row>
    <row r="688" spans="1:5" ht="12.75" customHeight="1" x14ac:dyDescent="0.25">
      <c r="A688" s="49"/>
      <c r="B688" s="49"/>
      <c r="C688" s="49"/>
      <c r="D688" s="49"/>
      <c r="E688" s="49"/>
    </row>
    <row r="689" spans="1:5" ht="12.75" customHeight="1" x14ac:dyDescent="0.25">
      <c r="A689" s="49"/>
      <c r="B689" s="49"/>
      <c r="C689" s="49"/>
      <c r="D689" s="49"/>
      <c r="E689" s="49"/>
    </row>
    <row r="690" spans="1:5" ht="12.75" customHeight="1" x14ac:dyDescent="0.25">
      <c r="A690" s="49"/>
      <c r="B690" s="49"/>
      <c r="C690" s="49"/>
      <c r="D690" s="49"/>
      <c r="E690" s="49"/>
    </row>
    <row r="691" spans="1:5" ht="12.75" customHeight="1" x14ac:dyDescent="0.25">
      <c r="A691" s="49"/>
      <c r="B691" s="49"/>
      <c r="C691" s="49"/>
      <c r="D691" s="49"/>
      <c r="E691" s="49"/>
    </row>
    <row r="692" spans="1:5" ht="12.75" customHeight="1" x14ac:dyDescent="0.25">
      <c r="A692" s="49"/>
      <c r="B692" s="49"/>
      <c r="C692" s="49"/>
      <c r="D692" s="49"/>
      <c r="E692" s="49"/>
    </row>
    <row r="693" spans="1:5" ht="12.75" customHeight="1" x14ac:dyDescent="0.25">
      <c r="A693" s="49"/>
      <c r="B693" s="49"/>
      <c r="C693" s="49"/>
      <c r="D693" s="49"/>
      <c r="E693" s="49"/>
    </row>
    <row r="694" spans="1:5" ht="12.75" customHeight="1" x14ac:dyDescent="0.25">
      <c r="A694" s="49"/>
      <c r="B694" s="49"/>
      <c r="C694" s="49"/>
      <c r="D694" s="49"/>
      <c r="E694" s="49"/>
    </row>
    <row r="695" spans="1:5" ht="12.75" customHeight="1" x14ac:dyDescent="0.25">
      <c r="A695" s="49"/>
      <c r="B695" s="49"/>
      <c r="C695" s="49"/>
      <c r="D695" s="49"/>
      <c r="E695" s="49"/>
    </row>
    <row r="696" spans="1:5" ht="12.75" customHeight="1" x14ac:dyDescent="0.25">
      <c r="A696" s="49"/>
      <c r="B696" s="49"/>
      <c r="C696" s="49"/>
      <c r="D696" s="49"/>
      <c r="E696" s="49"/>
    </row>
    <row r="697" spans="1:5" ht="12.75" customHeight="1" x14ac:dyDescent="0.25">
      <c r="A697" s="49"/>
      <c r="B697" s="49"/>
      <c r="C697" s="49"/>
      <c r="D697" s="49"/>
      <c r="E697" s="49"/>
    </row>
    <row r="698" spans="1:5" ht="12.75" customHeight="1" x14ac:dyDescent="0.25">
      <c r="A698" s="49"/>
      <c r="B698" s="49"/>
      <c r="C698" s="49"/>
      <c r="D698" s="49"/>
      <c r="E698" s="49"/>
    </row>
    <row r="699" spans="1:5" ht="12.75" customHeight="1" x14ac:dyDescent="0.25">
      <c r="A699" s="49"/>
      <c r="B699" s="49"/>
      <c r="C699" s="49"/>
      <c r="D699" s="49"/>
      <c r="E699" s="49"/>
    </row>
    <row r="700" spans="1:5" ht="12.75" customHeight="1" x14ac:dyDescent="0.25">
      <c r="A700" s="49"/>
      <c r="B700" s="49"/>
      <c r="C700" s="49"/>
      <c r="D700" s="49"/>
      <c r="E700" s="49"/>
    </row>
    <row r="701" spans="1:5" ht="12.75" customHeight="1" x14ac:dyDescent="0.25">
      <c r="A701" s="49"/>
      <c r="B701" s="49"/>
      <c r="C701" s="49"/>
      <c r="D701" s="49"/>
      <c r="E701" s="49"/>
    </row>
    <row r="702" spans="1:5" ht="12.75" customHeight="1" x14ac:dyDescent="0.25">
      <c r="A702" s="49"/>
      <c r="B702" s="49"/>
      <c r="C702" s="49"/>
      <c r="D702" s="49"/>
      <c r="E702" s="49"/>
    </row>
    <row r="703" spans="1:5" ht="12.75" customHeight="1" x14ac:dyDescent="0.25">
      <c r="A703" s="49"/>
      <c r="B703" s="49"/>
      <c r="C703" s="49"/>
      <c r="D703" s="49"/>
      <c r="E703" s="49"/>
    </row>
    <row r="704" spans="1:5" ht="12.75" customHeight="1" x14ac:dyDescent="0.25">
      <c r="A704" s="49"/>
      <c r="B704" s="49"/>
      <c r="C704" s="49"/>
      <c r="D704" s="49"/>
      <c r="E704" s="49"/>
    </row>
    <row r="705" spans="1:5" ht="12.75" customHeight="1" x14ac:dyDescent="0.25">
      <c r="A705" s="49"/>
      <c r="B705" s="49"/>
      <c r="C705" s="49"/>
      <c r="D705" s="49"/>
      <c r="E705" s="49"/>
    </row>
    <row r="706" spans="1:5" ht="12.75" customHeight="1" x14ac:dyDescent="0.25">
      <c r="A706" s="49"/>
      <c r="B706" s="49"/>
      <c r="C706" s="49"/>
      <c r="D706" s="49"/>
      <c r="E706" s="49"/>
    </row>
    <row r="707" spans="1:5" ht="12.75" customHeight="1" x14ac:dyDescent="0.25">
      <c r="A707" s="49"/>
      <c r="B707" s="49"/>
      <c r="C707" s="49"/>
      <c r="D707" s="49"/>
      <c r="E707" s="49"/>
    </row>
    <row r="708" spans="1:5" ht="12.75" customHeight="1" x14ac:dyDescent="0.25">
      <c r="A708" s="49"/>
      <c r="B708" s="49"/>
      <c r="C708" s="49"/>
      <c r="D708" s="49"/>
      <c r="E708" s="49"/>
    </row>
    <row r="709" spans="1:5" ht="12.75" customHeight="1" x14ac:dyDescent="0.25">
      <c r="A709" s="49"/>
      <c r="B709" s="49"/>
      <c r="C709" s="49"/>
      <c r="D709" s="49"/>
      <c r="E709" s="49"/>
    </row>
    <row r="710" spans="1:5" ht="12.75" customHeight="1" x14ac:dyDescent="0.25">
      <c r="A710" s="49"/>
      <c r="B710" s="49"/>
      <c r="C710" s="49"/>
      <c r="D710" s="49"/>
      <c r="E710" s="49"/>
    </row>
    <row r="711" spans="1:5" ht="12.75" customHeight="1" x14ac:dyDescent="0.25">
      <c r="A711" s="49"/>
      <c r="B711" s="49"/>
      <c r="C711" s="49"/>
      <c r="D711" s="49"/>
      <c r="E711" s="49"/>
    </row>
    <row r="712" spans="1:5" ht="12.75" customHeight="1" x14ac:dyDescent="0.25">
      <c r="A712" s="49"/>
      <c r="B712" s="49"/>
      <c r="C712" s="49"/>
      <c r="D712" s="49"/>
      <c r="E712" s="49"/>
    </row>
    <row r="713" spans="1:5" ht="12.75" customHeight="1" x14ac:dyDescent="0.25">
      <c r="A713" s="49"/>
      <c r="B713" s="49"/>
      <c r="C713" s="49"/>
      <c r="D713" s="49"/>
      <c r="E713" s="49"/>
    </row>
    <row r="714" spans="1:5" ht="12.75" customHeight="1" x14ac:dyDescent="0.25">
      <c r="A714" s="49"/>
      <c r="B714" s="49"/>
      <c r="C714" s="49"/>
      <c r="D714" s="49"/>
      <c r="E714" s="49"/>
    </row>
    <row r="715" spans="1:5" ht="12.75" customHeight="1" x14ac:dyDescent="0.25">
      <c r="A715" s="49"/>
      <c r="B715" s="49"/>
      <c r="C715" s="49"/>
      <c r="D715" s="49"/>
      <c r="E715" s="49"/>
    </row>
    <row r="716" spans="1:5" ht="12.75" customHeight="1" x14ac:dyDescent="0.25">
      <c r="A716" s="49"/>
      <c r="B716" s="49"/>
      <c r="C716" s="49"/>
      <c r="D716" s="49"/>
      <c r="E716" s="49"/>
    </row>
    <row r="717" spans="1:5" ht="12.75" customHeight="1" x14ac:dyDescent="0.25">
      <c r="A717" s="49"/>
      <c r="B717" s="49"/>
      <c r="C717" s="49"/>
      <c r="D717" s="49"/>
      <c r="E717" s="49"/>
    </row>
    <row r="718" spans="1:5" ht="12.75" customHeight="1" x14ac:dyDescent="0.25">
      <c r="A718" s="49"/>
      <c r="B718" s="49"/>
      <c r="C718" s="49"/>
      <c r="D718" s="49"/>
      <c r="E718" s="49"/>
    </row>
    <row r="719" spans="1:5" ht="12.75" customHeight="1" x14ac:dyDescent="0.25">
      <c r="A719" s="49"/>
      <c r="B719" s="49"/>
      <c r="C719" s="49"/>
      <c r="D719" s="49"/>
      <c r="E719" s="49"/>
    </row>
    <row r="720" spans="1:5" ht="12.75" customHeight="1" x14ac:dyDescent="0.25">
      <c r="A720" s="49"/>
      <c r="B720" s="49"/>
      <c r="C720" s="49"/>
      <c r="D720" s="49"/>
      <c r="E720" s="49"/>
    </row>
    <row r="721" spans="1:5" ht="12.75" customHeight="1" x14ac:dyDescent="0.25">
      <c r="A721" s="49"/>
      <c r="B721" s="49"/>
      <c r="C721" s="49"/>
      <c r="D721" s="49"/>
      <c r="E721" s="49"/>
    </row>
    <row r="722" spans="1:5" ht="12.75" customHeight="1" x14ac:dyDescent="0.25">
      <c r="A722" s="49"/>
      <c r="B722" s="49"/>
      <c r="C722" s="49"/>
      <c r="D722" s="49"/>
      <c r="E722" s="49"/>
    </row>
    <row r="723" spans="1:5" ht="12.75" customHeight="1" x14ac:dyDescent="0.25">
      <c r="A723" s="49"/>
      <c r="B723" s="49"/>
      <c r="C723" s="49"/>
      <c r="D723" s="49"/>
      <c r="E723" s="49"/>
    </row>
    <row r="724" spans="1:5" ht="12.75" customHeight="1" x14ac:dyDescent="0.25">
      <c r="A724" s="49"/>
      <c r="B724" s="49"/>
      <c r="C724" s="49"/>
      <c r="D724" s="49"/>
      <c r="E724" s="49"/>
    </row>
    <row r="725" spans="1:5" ht="12.75" customHeight="1" x14ac:dyDescent="0.25">
      <c r="A725" s="49"/>
      <c r="B725" s="49"/>
      <c r="C725" s="49"/>
      <c r="D725" s="49"/>
      <c r="E725" s="49"/>
    </row>
    <row r="726" spans="1:5" ht="12.75" customHeight="1" x14ac:dyDescent="0.25">
      <c r="A726" s="49"/>
      <c r="B726" s="49"/>
      <c r="C726" s="49"/>
      <c r="D726" s="49"/>
      <c r="E726" s="49"/>
    </row>
    <row r="727" spans="1:5" ht="12.75" customHeight="1" x14ac:dyDescent="0.25">
      <c r="A727" s="49"/>
      <c r="B727" s="49"/>
      <c r="C727" s="49"/>
      <c r="D727" s="49"/>
      <c r="E727" s="49"/>
    </row>
    <row r="728" spans="1:5" ht="12.75" customHeight="1" x14ac:dyDescent="0.25">
      <c r="A728" s="49"/>
      <c r="B728" s="49"/>
      <c r="C728" s="49"/>
      <c r="D728" s="49"/>
      <c r="E728" s="49"/>
    </row>
    <row r="729" spans="1:5" ht="12.75" customHeight="1" x14ac:dyDescent="0.25">
      <c r="A729" s="49"/>
      <c r="B729" s="49"/>
      <c r="C729" s="49"/>
      <c r="D729" s="49"/>
      <c r="E729" s="49"/>
    </row>
    <row r="730" spans="1:5" ht="12.75" customHeight="1" x14ac:dyDescent="0.25">
      <c r="A730" s="49"/>
      <c r="B730" s="49"/>
      <c r="C730" s="49"/>
      <c r="D730" s="49"/>
      <c r="E730" s="49"/>
    </row>
    <row r="731" spans="1:5" ht="12.75" customHeight="1" x14ac:dyDescent="0.25">
      <c r="A731" s="49"/>
      <c r="B731" s="49"/>
      <c r="C731" s="49"/>
      <c r="D731" s="49"/>
      <c r="E731" s="49"/>
    </row>
    <row r="732" spans="1:5" ht="12.75" customHeight="1" x14ac:dyDescent="0.25">
      <c r="A732" s="49"/>
      <c r="B732" s="49"/>
      <c r="C732" s="49"/>
      <c r="D732" s="49"/>
      <c r="E732" s="49"/>
    </row>
    <row r="733" spans="1:5" ht="12.75" customHeight="1" x14ac:dyDescent="0.25">
      <c r="A733" s="49"/>
      <c r="B733" s="49"/>
      <c r="C733" s="49"/>
      <c r="D733" s="49"/>
      <c r="E733" s="49"/>
    </row>
    <row r="734" spans="1:5" ht="12.75" customHeight="1" x14ac:dyDescent="0.25">
      <c r="A734" s="49"/>
      <c r="B734" s="49"/>
      <c r="C734" s="49"/>
      <c r="D734" s="49"/>
      <c r="E734" s="49"/>
    </row>
    <row r="735" spans="1:5" ht="12.75" customHeight="1" x14ac:dyDescent="0.25">
      <c r="A735" s="49"/>
      <c r="B735" s="49"/>
      <c r="C735" s="49"/>
      <c r="D735" s="49"/>
      <c r="E735" s="49"/>
    </row>
    <row r="736" spans="1:5" ht="12.75" customHeight="1" x14ac:dyDescent="0.25">
      <c r="A736" s="49"/>
      <c r="B736" s="49"/>
      <c r="C736" s="49"/>
      <c r="D736" s="49"/>
      <c r="E736" s="49"/>
    </row>
    <row r="737" spans="1:5" ht="12.75" customHeight="1" x14ac:dyDescent="0.25">
      <c r="A737" s="49"/>
      <c r="B737" s="49"/>
      <c r="C737" s="49"/>
      <c r="D737" s="49"/>
      <c r="E737" s="49"/>
    </row>
    <row r="738" spans="1:5" ht="12.75" customHeight="1" x14ac:dyDescent="0.25">
      <c r="A738" s="49"/>
      <c r="B738" s="49"/>
      <c r="C738" s="49"/>
      <c r="D738" s="49"/>
      <c r="E738" s="49"/>
    </row>
    <row r="739" spans="1:5" ht="12.75" customHeight="1" x14ac:dyDescent="0.25">
      <c r="A739" s="49"/>
      <c r="B739" s="49"/>
      <c r="C739" s="49"/>
      <c r="D739" s="49"/>
      <c r="E739" s="49"/>
    </row>
    <row r="740" spans="1:5" ht="12.75" customHeight="1" x14ac:dyDescent="0.25">
      <c r="A740" s="49"/>
      <c r="B740" s="49"/>
      <c r="C740" s="49"/>
      <c r="D740" s="49"/>
      <c r="E740" s="49"/>
    </row>
    <row r="741" spans="1:5" ht="12.75" customHeight="1" x14ac:dyDescent="0.25">
      <c r="A741" s="49"/>
      <c r="B741" s="49"/>
      <c r="C741" s="49"/>
      <c r="D741" s="49"/>
      <c r="E741" s="49"/>
    </row>
    <row r="742" spans="1:5" ht="12.75" customHeight="1" x14ac:dyDescent="0.25">
      <c r="A742" s="49"/>
      <c r="B742" s="49"/>
      <c r="C742" s="49"/>
      <c r="D742" s="49"/>
      <c r="E742" s="49"/>
    </row>
    <row r="743" spans="1:5" ht="12.75" customHeight="1" x14ac:dyDescent="0.25">
      <c r="A743" s="49"/>
      <c r="B743" s="49"/>
      <c r="C743" s="49"/>
      <c r="D743" s="49"/>
      <c r="E743" s="49"/>
    </row>
    <row r="744" spans="1:5" ht="12.75" customHeight="1" x14ac:dyDescent="0.25">
      <c r="A744" s="49"/>
      <c r="B744" s="49"/>
      <c r="C744" s="49"/>
      <c r="D744" s="49"/>
      <c r="E744" s="49"/>
    </row>
    <row r="745" spans="1:5" ht="12.75" customHeight="1" x14ac:dyDescent="0.25">
      <c r="A745" s="49"/>
      <c r="B745" s="49"/>
      <c r="C745" s="49"/>
      <c r="D745" s="49"/>
      <c r="E745" s="49"/>
    </row>
    <row r="746" spans="1:5" ht="12.75" customHeight="1" x14ac:dyDescent="0.25">
      <c r="A746" s="49"/>
      <c r="B746" s="49"/>
      <c r="C746" s="49"/>
      <c r="D746" s="49"/>
      <c r="E746" s="49"/>
    </row>
    <row r="747" spans="1:5" ht="12.75" customHeight="1" x14ac:dyDescent="0.25">
      <c r="A747" s="49"/>
      <c r="B747" s="49"/>
      <c r="C747" s="49"/>
      <c r="D747" s="49"/>
      <c r="E747" s="49"/>
    </row>
    <row r="748" spans="1:5" ht="12.75" customHeight="1" x14ac:dyDescent="0.25">
      <c r="A748" s="49"/>
      <c r="B748" s="49"/>
      <c r="C748" s="49"/>
      <c r="D748" s="49"/>
      <c r="E748" s="49"/>
    </row>
    <row r="749" spans="1:5" ht="12.75" customHeight="1" x14ac:dyDescent="0.25">
      <c r="A749" s="49"/>
      <c r="B749" s="49"/>
      <c r="C749" s="49"/>
      <c r="D749" s="49"/>
      <c r="E749" s="49"/>
    </row>
    <row r="750" spans="1:5" ht="12.75" customHeight="1" x14ac:dyDescent="0.25">
      <c r="A750" s="49"/>
      <c r="B750" s="49"/>
      <c r="C750" s="49"/>
      <c r="D750" s="49"/>
      <c r="E750" s="49"/>
    </row>
    <row r="751" spans="1:5" ht="12.75" customHeight="1" x14ac:dyDescent="0.25">
      <c r="A751" s="49"/>
      <c r="B751" s="49"/>
      <c r="C751" s="49"/>
      <c r="D751" s="49"/>
      <c r="E751" s="49"/>
    </row>
    <row r="752" spans="1:5" ht="12.75" customHeight="1" x14ac:dyDescent="0.25">
      <c r="A752" s="49"/>
      <c r="B752" s="49"/>
      <c r="C752" s="49"/>
      <c r="D752" s="49"/>
      <c r="E752" s="49"/>
    </row>
    <row r="753" spans="1:5" ht="12.75" customHeight="1" x14ac:dyDescent="0.25">
      <c r="A753" s="49"/>
      <c r="B753" s="49"/>
      <c r="C753" s="49"/>
      <c r="D753" s="49"/>
      <c r="E753" s="49"/>
    </row>
    <row r="754" spans="1:5" ht="12.75" customHeight="1" x14ac:dyDescent="0.25">
      <c r="A754" s="49"/>
      <c r="B754" s="49"/>
      <c r="C754" s="49"/>
      <c r="D754" s="49"/>
      <c r="E754" s="49"/>
    </row>
    <row r="755" spans="1:5" ht="12.75" customHeight="1" x14ac:dyDescent="0.25">
      <c r="A755" s="49"/>
      <c r="B755" s="49"/>
      <c r="C755" s="49"/>
      <c r="D755" s="49"/>
      <c r="E755" s="49"/>
    </row>
    <row r="756" spans="1:5" ht="12.75" customHeight="1" x14ac:dyDescent="0.25">
      <c r="A756" s="49"/>
      <c r="B756" s="49"/>
      <c r="C756" s="49"/>
      <c r="D756" s="49"/>
      <c r="E756" s="49"/>
    </row>
    <row r="757" spans="1:5" ht="12.75" customHeight="1" x14ac:dyDescent="0.25">
      <c r="A757" s="49"/>
      <c r="B757" s="49"/>
      <c r="C757" s="49"/>
      <c r="D757" s="49"/>
      <c r="E757" s="49"/>
    </row>
    <row r="758" spans="1:5" ht="12.75" customHeight="1" x14ac:dyDescent="0.25">
      <c r="A758" s="49"/>
      <c r="B758" s="49"/>
      <c r="C758" s="49"/>
      <c r="D758" s="49"/>
      <c r="E758" s="49"/>
    </row>
    <row r="759" spans="1:5" ht="12.75" customHeight="1" x14ac:dyDescent="0.25">
      <c r="A759" s="49"/>
      <c r="B759" s="49"/>
      <c r="C759" s="49"/>
      <c r="D759" s="49"/>
      <c r="E759" s="49"/>
    </row>
    <row r="760" spans="1:5" ht="12.75" customHeight="1" x14ac:dyDescent="0.25">
      <c r="A760" s="49"/>
      <c r="B760" s="49"/>
      <c r="C760" s="49"/>
      <c r="D760" s="49"/>
      <c r="E760" s="49"/>
    </row>
    <row r="761" spans="1:5" ht="12.75" customHeight="1" x14ac:dyDescent="0.25">
      <c r="A761" s="49"/>
      <c r="B761" s="49"/>
      <c r="C761" s="49"/>
      <c r="D761" s="49"/>
      <c r="E761" s="49"/>
    </row>
    <row r="762" spans="1:5" ht="12.75" customHeight="1" x14ac:dyDescent="0.25">
      <c r="A762" s="49"/>
      <c r="B762" s="49"/>
      <c r="C762" s="49"/>
      <c r="D762" s="49"/>
      <c r="E762" s="49"/>
    </row>
    <row r="763" spans="1:5" ht="12.75" customHeight="1" x14ac:dyDescent="0.25">
      <c r="A763" s="49"/>
      <c r="B763" s="49"/>
      <c r="C763" s="49"/>
      <c r="D763" s="49"/>
      <c r="E763" s="49"/>
    </row>
    <row r="764" spans="1:5" ht="12.75" customHeight="1" x14ac:dyDescent="0.25">
      <c r="A764" s="49"/>
      <c r="B764" s="49"/>
      <c r="C764" s="49"/>
      <c r="D764" s="49"/>
      <c r="E764" s="49"/>
    </row>
    <row r="765" spans="1:5" ht="12.75" customHeight="1" x14ac:dyDescent="0.25">
      <c r="A765" s="49"/>
      <c r="B765" s="49"/>
      <c r="C765" s="49"/>
      <c r="D765" s="49"/>
      <c r="E765" s="49"/>
    </row>
    <row r="766" spans="1:5" ht="12.75" customHeight="1" x14ac:dyDescent="0.25">
      <c r="A766" s="49"/>
      <c r="B766" s="49"/>
      <c r="C766" s="49"/>
      <c r="D766" s="49"/>
      <c r="E766" s="49"/>
    </row>
    <row r="767" spans="1:5" ht="12.75" customHeight="1" x14ac:dyDescent="0.25">
      <c r="A767" s="49"/>
      <c r="B767" s="49"/>
      <c r="C767" s="49"/>
      <c r="D767" s="49"/>
      <c r="E767" s="49"/>
    </row>
    <row r="768" spans="1:5" ht="12.75" customHeight="1" x14ac:dyDescent="0.25">
      <c r="A768" s="49"/>
      <c r="B768" s="49"/>
      <c r="C768" s="49"/>
      <c r="D768" s="49"/>
      <c r="E768" s="49"/>
    </row>
    <row r="769" spans="1:5" ht="12.75" customHeight="1" x14ac:dyDescent="0.25">
      <c r="A769" s="49"/>
      <c r="B769" s="49"/>
      <c r="C769" s="49"/>
      <c r="D769" s="49"/>
      <c r="E769" s="49"/>
    </row>
    <row r="770" spans="1:5" ht="12.75" customHeight="1" x14ac:dyDescent="0.25">
      <c r="A770" s="49"/>
      <c r="B770" s="49"/>
      <c r="C770" s="49"/>
      <c r="D770" s="49"/>
      <c r="E770" s="49"/>
    </row>
    <row r="771" spans="1:5" ht="12.75" customHeight="1" x14ac:dyDescent="0.25">
      <c r="A771" s="49"/>
      <c r="B771" s="49"/>
      <c r="C771" s="49"/>
      <c r="D771" s="49"/>
      <c r="E771" s="49"/>
    </row>
    <row r="772" spans="1:5" ht="12.75" customHeight="1" x14ac:dyDescent="0.25">
      <c r="A772" s="49"/>
      <c r="B772" s="49"/>
      <c r="C772" s="49"/>
      <c r="D772" s="49"/>
      <c r="E772" s="49"/>
    </row>
    <row r="773" spans="1:5" ht="12.75" customHeight="1" x14ac:dyDescent="0.25">
      <c r="A773" s="49"/>
      <c r="B773" s="49"/>
      <c r="C773" s="49"/>
      <c r="D773" s="49"/>
      <c r="E773" s="49"/>
    </row>
    <row r="774" spans="1:5" ht="12.75" customHeight="1" x14ac:dyDescent="0.25">
      <c r="A774" s="49"/>
      <c r="B774" s="49"/>
      <c r="C774" s="49"/>
      <c r="D774" s="49"/>
      <c r="E774" s="49"/>
    </row>
    <row r="775" spans="1:5" ht="12.75" customHeight="1" x14ac:dyDescent="0.25">
      <c r="A775" s="49"/>
      <c r="B775" s="49"/>
      <c r="C775" s="49"/>
      <c r="D775" s="49"/>
      <c r="E775" s="49"/>
    </row>
    <row r="776" spans="1:5" ht="12.75" customHeight="1" x14ac:dyDescent="0.25">
      <c r="A776" s="49"/>
      <c r="B776" s="49"/>
      <c r="C776" s="49"/>
      <c r="D776" s="49"/>
      <c r="E776" s="49"/>
    </row>
    <row r="777" spans="1:5" ht="12.75" customHeight="1" x14ac:dyDescent="0.25">
      <c r="A777" s="49"/>
      <c r="B777" s="49"/>
      <c r="C777" s="49"/>
      <c r="D777" s="49"/>
      <c r="E777" s="49"/>
    </row>
    <row r="778" spans="1:5" ht="12.75" customHeight="1" x14ac:dyDescent="0.25">
      <c r="A778" s="49"/>
      <c r="B778" s="49"/>
      <c r="C778" s="49"/>
      <c r="D778" s="49"/>
      <c r="E778" s="49"/>
    </row>
    <row r="779" spans="1:5" ht="12.75" customHeight="1" x14ac:dyDescent="0.25">
      <c r="A779" s="49"/>
      <c r="B779" s="49"/>
      <c r="C779" s="49"/>
      <c r="D779" s="49"/>
      <c r="E779" s="49"/>
    </row>
    <row r="780" spans="1:5" ht="12.75" customHeight="1" x14ac:dyDescent="0.25">
      <c r="A780" s="49"/>
      <c r="B780" s="49"/>
      <c r="C780" s="49"/>
      <c r="D780" s="49"/>
      <c r="E780" s="49"/>
    </row>
    <row r="781" spans="1:5" ht="12.75" customHeight="1" x14ac:dyDescent="0.25">
      <c r="A781" s="49"/>
      <c r="B781" s="49"/>
      <c r="C781" s="49"/>
      <c r="D781" s="49"/>
      <c r="E781" s="49"/>
    </row>
    <row r="782" spans="1:5" ht="12.75" customHeight="1" x14ac:dyDescent="0.25">
      <c r="A782" s="49"/>
      <c r="B782" s="49"/>
      <c r="C782" s="49"/>
      <c r="D782" s="49"/>
      <c r="E782" s="49"/>
    </row>
    <row r="783" spans="1:5" ht="12.75" customHeight="1" x14ac:dyDescent="0.25">
      <c r="A783" s="49"/>
      <c r="B783" s="49"/>
      <c r="C783" s="49"/>
      <c r="D783" s="49"/>
      <c r="E783" s="49"/>
    </row>
    <row r="784" spans="1:5" ht="12.75" customHeight="1" x14ac:dyDescent="0.25">
      <c r="A784" s="49"/>
      <c r="B784" s="49"/>
      <c r="C784" s="49"/>
      <c r="D784" s="49"/>
      <c r="E784" s="49"/>
    </row>
    <row r="785" spans="1:5" ht="12.75" customHeight="1" x14ac:dyDescent="0.25">
      <c r="A785" s="49"/>
      <c r="B785" s="49"/>
      <c r="C785" s="49"/>
      <c r="D785" s="49"/>
      <c r="E785" s="49"/>
    </row>
    <row r="786" spans="1:5" ht="12.75" customHeight="1" x14ac:dyDescent="0.25">
      <c r="A786" s="49"/>
      <c r="B786" s="49"/>
      <c r="C786" s="49"/>
      <c r="D786" s="49"/>
      <c r="E786" s="49"/>
    </row>
    <row r="787" spans="1:5" ht="12.75" customHeight="1" x14ac:dyDescent="0.25">
      <c r="A787" s="49"/>
      <c r="B787" s="49"/>
      <c r="C787" s="49"/>
      <c r="D787" s="49"/>
      <c r="E787" s="49"/>
    </row>
    <row r="788" spans="1:5" ht="12.75" customHeight="1" x14ac:dyDescent="0.25">
      <c r="A788" s="49"/>
      <c r="B788" s="49"/>
      <c r="C788" s="49"/>
      <c r="D788" s="49"/>
      <c r="E788" s="49"/>
    </row>
    <row r="789" spans="1:5" ht="12.75" customHeight="1" x14ac:dyDescent="0.25">
      <c r="A789" s="49"/>
      <c r="B789" s="49"/>
      <c r="C789" s="49"/>
      <c r="D789" s="49"/>
      <c r="E789" s="49"/>
    </row>
    <row r="790" spans="1:5" ht="12.75" customHeight="1" x14ac:dyDescent="0.25">
      <c r="A790" s="49"/>
      <c r="B790" s="49"/>
      <c r="C790" s="49"/>
      <c r="D790" s="49"/>
      <c r="E790" s="49"/>
    </row>
    <row r="791" spans="1:5" ht="12.75" customHeight="1" x14ac:dyDescent="0.25">
      <c r="A791" s="49"/>
      <c r="B791" s="49"/>
      <c r="C791" s="49"/>
      <c r="D791" s="49"/>
      <c r="E791" s="49"/>
    </row>
    <row r="792" spans="1:5" ht="12.75" customHeight="1" x14ac:dyDescent="0.25">
      <c r="A792" s="49"/>
      <c r="B792" s="49"/>
      <c r="C792" s="49"/>
      <c r="D792" s="49"/>
      <c r="E792" s="49"/>
    </row>
    <row r="793" spans="1:5" ht="12.75" customHeight="1" x14ac:dyDescent="0.25">
      <c r="A793" s="49"/>
      <c r="B793" s="49"/>
      <c r="C793" s="49"/>
      <c r="D793" s="49"/>
      <c r="E793" s="49"/>
    </row>
    <row r="794" spans="1:5" ht="12.75" customHeight="1" x14ac:dyDescent="0.25">
      <c r="A794" s="49"/>
      <c r="B794" s="49"/>
      <c r="C794" s="49"/>
      <c r="D794" s="49"/>
      <c r="E794" s="49"/>
    </row>
    <row r="795" spans="1:5" ht="12.75" customHeight="1" x14ac:dyDescent="0.25">
      <c r="A795" s="49"/>
      <c r="B795" s="49"/>
      <c r="C795" s="49"/>
      <c r="D795" s="49"/>
      <c r="E795" s="49"/>
    </row>
    <row r="796" spans="1:5" ht="12.75" customHeight="1" x14ac:dyDescent="0.25">
      <c r="A796" s="49"/>
      <c r="B796" s="49"/>
      <c r="C796" s="49"/>
      <c r="D796" s="49"/>
      <c r="E796" s="49"/>
    </row>
    <row r="797" spans="1:5" ht="12.75" customHeight="1" x14ac:dyDescent="0.25">
      <c r="A797" s="49"/>
      <c r="B797" s="49"/>
      <c r="C797" s="49"/>
      <c r="D797" s="49"/>
      <c r="E797" s="49"/>
    </row>
    <row r="798" spans="1:5" ht="12.75" customHeight="1" x14ac:dyDescent="0.25">
      <c r="A798" s="49"/>
      <c r="B798" s="49"/>
      <c r="C798" s="49"/>
      <c r="D798" s="49"/>
      <c r="E798" s="49"/>
    </row>
    <row r="799" spans="1:5" ht="12.75" customHeight="1" x14ac:dyDescent="0.25">
      <c r="A799" s="49"/>
      <c r="B799" s="49"/>
      <c r="C799" s="49"/>
      <c r="D799" s="49"/>
      <c r="E799" s="49"/>
    </row>
    <row r="800" spans="1:5" ht="12.75" customHeight="1" x14ac:dyDescent="0.25">
      <c r="A800" s="49"/>
      <c r="B800" s="49"/>
      <c r="C800" s="49"/>
      <c r="D800" s="49"/>
      <c r="E800" s="49"/>
    </row>
    <row r="801" spans="1:5" ht="12.75" customHeight="1" x14ac:dyDescent="0.25">
      <c r="A801" s="49"/>
      <c r="B801" s="49"/>
      <c r="C801" s="49"/>
      <c r="D801" s="49"/>
      <c r="E801" s="49"/>
    </row>
    <row r="802" spans="1:5" ht="12.75" customHeight="1" x14ac:dyDescent="0.25">
      <c r="A802" s="49"/>
      <c r="B802" s="49"/>
      <c r="C802" s="49"/>
      <c r="D802" s="49"/>
      <c r="E802" s="49"/>
    </row>
    <row r="803" spans="1:5" ht="12.75" customHeight="1" x14ac:dyDescent="0.25">
      <c r="A803" s="49"/>
      <c r="B803" s="49"/>
      <c r="C803" s="49"/>
      <c r="D803" s="49"/>
      <c r="E803" s="49"/>
    </row>
    <row r="804" spans="1:5" ht="12.75" customHeight="1" x14ac:dyDescent="0.25">
      <c r="A804" s="49"/>
      <c r="B804" s="49"/>
      <c r="C804" s="49"/>
      <c r="D804" s="49"/>
      <c r="E804" s="49"/>
    </row>
    <row r="805" spans="1:5" ht="12.75" customHeight="1" x14ac:dyDescent="0.25">
      <c r="A805" s="49"/>
      <c r="B805" s="49"/>
      <c r="C805" s="49"/>
      <c r="D805" s="49"/>
      <c r="E805" s="49"/>
    </row>
    <row r="806" spans="1:5" ht="12.75" customHeight="1" x14ac:dyDescent="0.25">
      <c r="A806" s="49"/>
      <c r="B806" s="49"/>
      <c r="C806" s="49"/>
      <c r="D806" s="49"/>
      <c r="E806" s="49"/>
    </row>
    <row r="807" spans="1:5" ht="12.75" customHeight="1" x14ac:dyDescent="0.25">
      <c r="A807" s="49"/>
      <c r="B807" s="49"/>
      <c r="C807" s="49"/>
      <c r="D807" s="49"/>
      <c r="E807" s="49"/>
    </row>
    <row r="808" spans="1:5" ht="12.75" customHeight="1" x14ac:dyDescent="0.25">
      <c r="A808" s="49"/>
      <c r="B808" s="49"/>
      <c r="C808" s="49"/>
      <c r="D808" s="49"/>
      <c r="E808" s="49"/>
    </row>
    <row r="809" spans="1:5" ht="12.75" customHeight="1" x14ac:dyDescent="0.25">
      <c r="A809" s="49"/>
      <c r="B809" s="49"/>
      <c r="C809" s="49"/>
      <c r="D809" s="49"/>
      <c r="E809" s="49"/>
    </row>
    <row r="810" spans="1:5" ht="12.75" customHeight="1" x14ac:dyDescent="0.25">
      <c r="A810" s="49"/>
      <c r="B810" s="49"/>
      <c r="C810" s="49"/>
      <c r="D810" s="49"/>
      <c r="E810" s="49"/>
    </row>
    <row r="811" spans="1:5" ht="12.75" customHeight="1" x14ac:dyDescent="0.25">
      <c r="A811" s="49"/>
      <c r="B811" s="49"/>
      <c r="C811" s="49"/>
      <c r="D811" s="49"/>
      <c r="E811" s="49"/>
    </row>
    <row r="812" spans="1:5" ht="12.75" customHeight="1" x14ac:dyDescent="0.25">
      <c r="A812" s="49"/>
      <c r="B812" s="49"/>
      <c r="C812" s="49"/>
      <c r="D812" s="49"/>
      <c r="E812" s="49"/>
    </row>
    <row r="813" spans="1:5" ht="12.75" customHeight="1" x14ac:dyDescent="0.25">
      <c r="A813" s="49"/>
      <c r="B813" s="49"/>
      <c r="C813" s="49"/>
      <c r="D813" s="49"/>
      <c r="E813" s="49"/>
    </row>
    <row r="814" spans="1:5" ht="12.75" customHeight="1" x14ac:dyDescent="0.25">
      <c r="A814" s="49"/>
      <c r="B814" s="49"/>
      <c r="C814" s="49"/>
      <c r="D814" s="49"/>
      <c r="E814" s="49"/>
    </row>
    <row r="815" spans="1:5" ht="12.75" customHeight="1" x14ac:dyDescent="0.25">
      <c r="A815" s="49"/>
      <c r="B815" s="49"/>
      <c r="C815" s="49"/>
      <c r="D815" s="49"/>
      <c r="E815" s="49"/>
    </row>
    <row r="816" spans="1:5" ht="12.75" customHeight="1" x14ac:dyDescent="0.25">
      <c r="A816" s="49"/>
      <c r="B816" s="49"/>
      <c r="C816" s="49"/>
      <c r="D816" s="49"/>
      <c r="E816" s="49"/>
    </row>
    <row r="817" spans="1:5" ht="12.75" customHeight="1" x14ac:dyDescent="0.25">
      <c r="A817" s="49"/>
      <c r="B817" s="49"/>
      <c r="C817" s="49"/>
      <c r="D817" s="49"/>
      <c r="E817" s="49"/>
    </row>
    <row r="818" spans="1:5" ht="12.75" customHeight="1" x14ac:dyDescent="0.25">
      <c r="A818" s="49"/>
      <c r="B818" s="49"/>
      <c r="C818" s="49"/>
      <c r="D818" s="49"/>
      <c r="E818" s="49"/>
    </row>
    <row r="819" spans="1:5" ht="12.75" customHeight="1" x14ac:dyDescent="0.25">
      <c r="A819" s="49"/>
      <c r="B819" s="49"/>
      <c r="C819" s="49"/>
      <c r="D819" s="49"/>
      <c r="E819" s="49"/>
    </row>
    <row r="820" spans="1:5" ht="12.75" customHeight="1" x14ac:dyDescent="0.25">
      <c r="A820" s="49"/>
      <c r="B820" s="49"/>
      <c r="C820" s="49"/>
      <c r="D820" s="49"/>
      <c r="E820" s="49"/>
    </row>
    <row r="821" spans="1:5" ht="12.75" customHeight="1" x14ac:dyDescent="0.25">
      <c r="A821" s="49"/>
      <c r="B821" s="49"/>
      <c r="C821" s="49"/>
      <c r="D821" s="49"/>
      <c r="E821" s="49"/>
    </row>
    <row r="822" spans="1:5" ht="12.75" customHeight="1" x14ac:dyDescent="0.25">
      <c r="A822" s="49"/>
      <c r="B822" s="49"/>
      <c r="C822" s="49"/>
      <c r="D822" s="49"/>
      <c r="E822" s="49"/>
    </row>
    <row r="823" spans="1:5" ht="12.75" customHeight="1" x14ac:dyDescent="0.25">
      <c r="A823" s="49"/>
      <c r="B823" s="49"/>
      <c r="C823" s="49"/>
      <c r="D823" s="49"/>
      <c r="E823" s="49"/>
    </row>
    <row r="824" spans="1:5" ht="12.75" customHeight="1" x14ac:dyDescent="0.25">
      <c r="A824" s="49"/>
      <c r="B824" s="49"/>
      <c r="C824" s="49"/>
      <c r="D824" s="49"/>
      <c r="E824" s="49"/>
    </row>
    <row r="825" spans="1:5" ht="12.75" customHeight="1" x14ac:dyDescent="0.25">
      <c r="A825" s="49"/>
      <c r="B825" s="49"/>
      <c r="C825" s="49"/>
      <c r="D825" s="49"/>
      <c r="E825" s="49"/>
    </row>
    <row r="826" spans="1:5" ht="12.75" customHeight="1" x14ac:dyDescent="0.25">
      <c r="A826" s="49"/>
      <c r="B826" s="49"/>
      <c r="C826" s="49"/>
      <c r="D826" s="49"/>
      <c r="E826" s="49"/>
    </row>
    <row r="827" spans="1:5" ht="12.75" customHeight="1" x14ac:dyDescent="0.25">
      <c r="A827" s="49"/>
      <c r="B827" s="49"/>
      <c r="C827" s="49"/>
      <c r="D827" s="49"/>
      <c r="E827" s="49"/>
    </row>
    <row r="828" spans="1:5" ht="12.75" customHeight="1" x14ac:dyDescent="0.25">
      <c r="A828" s="49"/>
      <c r="B828" s="49"/>
      <c r="C828" s="49"/>
      <c r="D828" s="49"/>
      <c r="E828" s="49"/>
    </row>
    <row r="829" spans="1:5" ht="12.75" customHeight="1" x14ac:dyDescent="0.25">
      <c r="A829" s="49"/>
      <c r="B829" s="49"/>
      <c r="C829" s="49"/>
      <c r="D829" s="49"/>
      <c r="E829" s="49"/>
    </row>
    <row r="830" spans="1:5" ht="12.75" customHeight="1" x14ac:dyDescent="0.25">
      <c r="A830" s="49"/>
      <c r="B830" s="49"/>
      <c r="C830" s="49"/>
      <c r="D830" s="49"/>
      <c r="E830" s="49"/>
    </row>
    <row r="831" spans="1:5" ht="12.75" customHeight="1" x14ac:dyDescent="0.25">
      <c r="A831" s="49"/>
      <c r="B831" s="49"/>
      <c r="C831" s="49"/>
      <c r="D831" s="49"/>
      <c r="E831" s="49"/>
    </row>
    <row r="832" spans="1:5" ht="12.75" customHeight="1" x14ac:dyDescent="0.25">
      <c r="A832" s="49"/>
      <c r="B832" s="49"/>
      <c r="C832" s="49"/>
      <c r="D832" s="49"/>
      <c r="E832" s="49"/>
    </row>
    <row r="833" spans="1:5" ht="12.75" customHeight="1" x14ac:dyDescent="0.25">
      <c r="A833" s="49"/>
      <c r="B833" s="49"/>
      <c r="C833" s="49"/>
      <c r="D833" s="49"/>
      <c r="E833" s="49"/>
    </row>
    <row r="834" spans="1:5" ht="12.75" customHeight="1" x14ac:dyDescent="0.25">
      <c r="A834" s="49"/>
      <c r="B834" s="49"/>
      <c r="C834" s="49"/>
      <c r="D834" s="49"/>
      <c r="E834" s="49"/>
    </row>
    <row r="835" spans="1:5" ht="12.75" customHeight="1" x14ac:dyDescent="0.25">
      <c r="A835" s="49"/>
      <c r="B835" s="49"/>
      <c r="C835" s="49"/>
      <c r="D835" s="49"/>
      <c r="E835" s="49"/>
    </row>
    <row r="836" spans="1:5" ht="12.75" customHeight="1" x14ac:dyDescent="0.25">
      <c r="A836" s="49"/>
      <c r="B836" s="49"/>
      <c r="C836" s="49"/>
      <c r="D836" s="49"/>
      <c r="E836" s="49"/>
    </row>
    <row r="837" spans="1:5" ht="12.75" customHeight="1" x14ac:dyDescent="0.25">
      <c r="A837" s="49"/>
      <c r="B837" s="49"/>
      <c r="C837" s="49"/>
      <c r="D837" s="49"/>
      <c r="E837" s="49"/>
    </row>
    <row r="838" spans="1:5" ht="12.75" customHeight="1" x14ac:dyDescent="0.25">
      <c r="A838" s="49"/>
      <c r="B838" s="49"/>
      <c r="C838" s="49"/>
      <c r="D838" s="49"/>
      <c r="E838" s="49"/>
    </row>
    <row r="839" spans="1:5" ht="12.75" customHeight="1" x14ac:dyDescent="0.25">
      <c r="A839" s="49"/>
      <c r="B839" s="49"/>
      <c r="C839" s="49"/>
      <c r="D839" s="49"/>
      <c r="E839" s="49"/>
    </row>
    <row r="840" spans="1:5" ht="12.75" customHeight="1" x14ac:dyDescent="0.25">
      <c r="A840" s="49"/>
      <c r="B840" s="49"/>
      <c r="C840" s="49"/>
      <c r="D840" s="49"/>
      <c r="E840" s="49"/>
    </row>
    <row r="841" spans="1:5" ht="12.75" customHeight="1" x14ac:dyDescent="0.25">
      <c r="A841" s="49"/>
      <c r="B841" s="49"/>
      <c r="C841" s="49"/>
      <c r="D841" s="49"/>
      <c r="E841" s="49"/>
    </row>
    <row r="842" spans="1:5" ht="12.75" customHeight="1" x14ac:dyDescent="0.25">
      <c r="A842" s="49"/>
      <c r="B842" s="49"/>
      <c r="C842" s="49"/>
      <c r="D842" s="49"/>
      <c r="E842" s="49"/>
    </row>
    <row r="843" spans="1:5" ht="12.75" customHeight="1" x14ac:dyDescent="0.25">
      <c r="A843" s="49"/>
      <c r="B843" s="49"/>
      <c r="C843" s="49"/>
      <c r="D843" s="49"/>
      <c r="E843" s="49"/>
    </row>
    <row r="844" spans="1:5" ht="12.75" customHeight="1" x14ac:dyDescent="0.25">
      <c r="A844" s="49"/>
      <c r="B844" s="49"/>
      <c r="C844" s="49"/>
      <c r="D844" s="49"/>
      <c r="E844" s="49"/>
    </row>
    <row r="845" spans="1:5" ht="12.75" customHeight="1" x14ac:dyDescent="0.25">
      <c r="A845" s="49"/>
      <c r="B845" s="49"/>
      <c r="C845" s="49"/>
      <c r="D845" s="49"/>
      <c r="E845" s="49"/>
    </row>
    <row r="846" spans="1:5" ht="12.75" customHeight="1" x14ac:dyDescent="0.25">
      <c r="A846" s="49"/>
      <c r="B846" s="49"/>
      <c r="C846" s="49"/>
      <c r="D846" s="49"/>
      <c r="E846" s="49"/>
    </row>
    <row r="847" spans="1:5" ht="12.75" customHeight="1" x14ac:dyDescent="0.25">
      <c r="A847" s="49"/>
      <c r="B847" s="49"/>
      <c r="C847" s="49"/>
      <c r="D847" s="49"/>
      <c r="E847" s="49"/>
    </row>
    <row r="848" spans="1:5" ht="12.75" customHeight="1" x14ac:dyDescent="0.25">
      <c r="A848" s="49"/>
      <c r="B848" s="49"/>
      <c r="C848" s="49"/>
      <c r="D848" s="49"/>
      <c r="E848" s="49"/>
    </row>
    <row r="849" spans="1:5" ht="12.75" customHeight="1" x14ac:dyDescent="0.25">
      <c r="A849" s="49"/>
      <c r="B849" s="49"/>
      <c r="C849" s="49"/>
      <c r="D849" s="49"/>
      <c r="E849" s="49"/>
    </row>
    <row r="850" spans="1:5" ht="12.75" customHeight="1" x14ac:dyDescent="0.25">
      <c r="A850" s="49"/>
      <c r="B850" s="49"/>
      <c r="C850" s="49"/>
      <c r="D850" s="49"/>
      <c r="E850" s="49"/>
    </row>
    <row r="851" spans="1:5" ht="12.75" customHeight="1" x14ac:dyDescent="0.25">
      <c r="A851" s="49"/>
      <c r="B851" s="49"/>
      <c r="C851" s="49"/>
      <c r="D851" s="49"/>
      <c r="E851" s="49"/>
    </row>
    <row r="852" spans="1:5" ht="12.75" customHeight="1" x14ac:dyDescent="0.25">
      <c r="A852" s="49"/>
      <c r="B852" s="49"/>
      <c r="C852" s="49"/>
      <c r="D852" s="49"/>
      <c r="E852" s="49"/>
    </row>
    <row r="853" spans="1:5" ht="12.75" customHeight="1" x14ac:dyDescent="0.25">
      <c r="A853" s="49"/>
      <c r="B853" s="49"/>
      <c r="C853" s="49"/>
      <c r="D853" s="49"/>
      <c r="E853" s="49"/>
    </row>
    <row r="854" spans="1:5" ht="12.75" customHeight="1" x14ac:dyDescent="0.25">
      <c r="A854" s="49"/>
      <c r="B854" s="49"/>
      <c r="C854" s="49"/>
      <c r="D854" s="49"/>
      <c r="E854" s="49"/>
    </row>
    <row r="855" spans="1:5" ht="12.75" customHeight="1" x14ac:dyDescent="0.25">
      <c r="A855" s="49"/>
      <c r="B855" s="49"/>
      <c r="C855" s="49"/>
      <c r="D855" s="49"/>
      <c r="E855" s="49"/>
    </row>
    <row r="856" spans="1:5" ht="12.75" customHeight="1" x14ac:dyDescent="0.25">
      <c r="A856" s="49"/>
      <c r="B856" s="49"/>
      <c r="C856" s="49"/>
      <c r="D856" s="49"/>
      <c r="E856" s="49"/>
    </row>
    <row r="857" spans="1:5" ht="12.75" customHeight="1" x14ac:dyDescent="0.25">
      <c r="A857" s="49"/>
      <c r="B857" s="49"/>
      <c r="C857" s="49"/>
      <c r="D857" s="49"/>
      <c r="E857" s="49"/>
    </row>
    <row r="858" spans="1:5" ht="12.75" customHeight="1" x14ac:dyDescent="0.25">
      <c r="A858" s="49"/>
      <c r="B858" s="49"/>
      <c r="C858" s="49"/>
      <c r="D858" s="49"/>
      <c r="E858" s="49"/>
    </row>
    <row r="859" spans="1:5" ht="12.75" customHeight="1" x14ac:dyDescent="0.25">
      <c r="A859" s="49"/>
      <c r="B859" s="49"/>
      <c r="C859" s="49"/>
      <c r="D859" s="49"/>
      <c r="E859" s="49"/>
    </row>
    <row r="860" spans="1:5" ht="12.75" customHeight="1" x14ac:dyDescent="0.25">
      <c r="A860" s="49"/>
      <c r="B860" s="49"/>
      <c r="C860" s="49"/>
      <c r="D860" s="49"/>
      <c r="E860" s="49"/>
    </row>
    <row r="861" spans="1:5" ht="12.75" customHeight="1" x14ac:dyDescent="0.25">
      <c r="A861" s="49"/>
      <c r="B861" s="49"/>
      <c r="C861" s="49"/>
      <c r="D861" s="49"/>
      <c r="E861" s="49"/>
    </row>
    <row r="862" spans="1:5" ht="12.75" customHeight="1" x14ac:dyDescent="0.25">
      <c r="A862" s="49"/>
      <c r="B862" s="49"/>
      <c r="C862" s="49"/>
      <c r="D862" s="49"/>
      <c r="E862" s="49"/>
    </row>
    <row r="863" spans="1:5" ht="12.75" customHeight="1" x14ac:dyDescent="0.25">
      <c r="A863" s="49"/>
      <c r="B863" s="49"/>
      <c r="C863" s="49"/>
      <c r="D863" s="49"/>
      <c r="E863" s="49"/>
    </row>
    <row r="864" spans="1:5" ht="12.75" customHeight="1" x14ac:dyDescent="0.25">
      <c r="A864" s="49"/>
      <c r="B864" s="49"/>
      <c r="C864" s="49"/>
      <c r="D864" s="49"/>
      <c r="E864" s="49"/>
    </row>
    <row r="865" spans="1:5" ht="12.75" customHeight="1" x14ac:dyDescent="0.25">
      <c r="A865" s="49"/>
      <c r="B865" s="49"/>
      <c r="C865" s="49"/>
      <c r="D865" s="49"/>
      <c r="E865" s="49"/>
    </row>
    <row r="866" spans="1:5" ht="12.75" customHeight="1" x14ac:dyDescent="0.25">
      <c r="A866" s="49"/>
      <c r="B866" s="49"/>
      <c r="C866" s="49"/>
      <c r="D866" s="49"/>
      <c r="E866" s="49"/>
    </row>
    <row r="867" spans="1:5" ht="12.75" customHeight="1" x14ac:dyDescent="0.25">
      <c r="A867" s="49"/>
      <c r="B867" s="49"/>
      <c r="C867" s="49"/>
      <c r="D867" s="49"/>
      <c r="E867" s="49"/>
    </row>
    <row r="868" spans="1:5" ht="12.75" customHeight="1" x14ac:dyDescent="0.25">
      <c r="A868" s="49"/>
      <c r="B868" s="49"/>
      <c r="C868" s="49"/>
      <c r="D868" s="49"/>
      <c r="E868" s="49"/>
    </row>
    <row r="869" spans="1:5" ht="12.75" customHeight="1" x14ac:dyDescent="0.25">
      <c r="A869" s="49"/>
      <c r="B869" s="49"/>
      <c r="C869" s="49"/>
      <c r="D869" s="49"/>
      <c r="E869" s="49"/>
    </row>
    <row r="870" spans="1:5" ht="12.75" customHeight="1" x14ac:dyDescent="0.25">
      <c r="A870" s="49"/>
      <c r="B870" s="49"/>
      <c r="C870" s="49"/>
      <c r="D870" s="49"/>
      <c r="E870" s="49"/>
    </row>
    <row r="871" spans="1:5" ht="12.75" customHeight="1" x14ac:dyDescent="0.25">
      <c r="A871" s="49"/>
      <c r="B871" s="49"/>
      <c r="C871" s="49"/>
      <c r="D871" s="49"/>
      <c r="E871" s="49"/>
    </row>
    <row r="872" spans="1:5" ht="12.75" customHeight="1" x14ac:dyDescent="0.25">
      <c r="A872" s="49"/>
      <c r="B872" s="49"/>
      <c r="C872" s="49"/>
      <c r="D872" s="49"/>
      <c r="E872" s="49"/>
    </row>
    <row r="873" spans="1:5" ht="12.75" customHeight="1" x14ac:dyDescent="0.25">
      <c r="A873" s="49"/>
      <c r="B873" s="49"/>
      <c r="C873" s="49"/>
      <c r="D873" s="49"/>
      <c r="E873" s="49"/>
    </row>
    <row r="874" spans="1:5" ht="12.75" customHeight="1" x14ac:dyDescent="0.25">
      <c r="A874" s="49"/>
      <c r="B874" s="49"/>
      <c r="C874" s="49"/>
      <c r="D874" s="49"/>
      <c r="E874" s="49"/>
    </row>
    <row r="875" spans="1:5" ht="12.75" customHeight="1" x14ac:dyDescent="0.25">
      <c r="A875" s="49"/>
      <c r="B875" s="49"/>
      <c r="C875" s="49"/>
      <c r="D875" s="49"/>
      <c r="E875" s="49"/>
    </row>
    <row r="876" spans="1:5" ht="12.75" customHeight="1" x14ac:dyDescent="0.25">
      <c r="A876" s="49"/>
      <c r="B876" s="49"/>
      <c r="C876" s="49"/>
      <c r="D876" s="49"/>
      <c r="E876" s="49"/>
    </row>
    <row r="877" spans="1:5" ht="12.75" customHeight="1" x14ac:dyDescent="0.25">
      <c r="A877" s="49"/>
      <c r="B877" s="49"/>
      <c r="C877" s="49"/>
      <c r="D877" s="49"/>
      <c r="E877" s="49"/>
    </row>
    <row r="878" spans="1:5" ht="12.75" customHeight="1" x14ac:dyDescent="0.25">
      <c r="A878" s="49"/>
      <c r="B878" s="49"/>
      <c r="C878" s="49"/>
      <c r="D878" s="49"/>
      <c r="E878" s="49"/>
    </row>
    <row r="879" spans="1:5" ht="12.75" customHeight="1" x14ac:dyDescent="0.25">
      <c r="A879" s="49"/>
      <c r="B879" s="49"/>
      <c r="C879" s="49"/>
      <c r="D879" s="49"/>
      <c r="E879" s="49"/>
    </row>
    <row r="880" spans="1:5" ht="12.75" customHeight="1" x14ac:dyDescent="0.25">
      <c r="A880" s="49"/>
      <c r="B880" s="49"/>
      <c r="C880" s="49"/>
      <c r="D880" s="49"/>
      <c r="E880" s="49"/>
    </row>
    <row r="881" spans="1:5" ht="12.75" customHeight="1" x14ac:dyDescent="0.25">
      <c r="A881" s="49"/>
      <c r="B881" s="49"/>
      <c r="C881" s="49"/>
      <c r="D881" s="49"/>
      <c r="E881" s="49"/>
    </row>
    <row r="882" spans="1:5" ht="12.75" customHeight="1" x14ac:dyDescent="0.25">
      <c r="A882" s="49"/>
      <c r="B882" s="49"/>
      <c r="C882" s="49"/>
      <c r="D882" s="49"/>
      <c r="E882" s="49"/>
    </row>
    <row r="883" spans="1:5" ht="12.75" customHeight="1" x14ac:dyDescent="0.25">
      <c r="A883" s="49"/>
      <c r="B883" s="49"/>
      <c r="C883" s="49"/>
      <c r="D883" s="49"/>
      <c r="E883" s="49"/>
    </row>
    <row r="884" spans="1:5" ht="12.75" customHeight="1" x14ac:dyDescent="0.25">
      <c r="A884" s="49"/>
      <c r="B884" s="49"/>
      <c r="C884" s="49"/>
      <c r="D884" s="49"/>
      <c r="E884" s="49"/>
    </row>
    <row r="885" spans="1:5" ht="12.75" customHeight="1" x14ac:dyDescent="0.25">
      <c r="A885" s="49"/>
      <c r="B885" s="49"/>
      <c r="C885" s="49"/>
      <c r="D885" s="49"/>
      <c r="E885" s="49"/>
    </row>
    <row r="886" spans="1:5" ht="12.75" customHeight="1" x14ac:dyDescent="0.25">
      <c r="A886" s="49"/>
      <c r="B886" s="49"/>
      <c r="C886" s="49"/>
      <c r="D886" s="49"/>
      <c r="E886" s="49"/>
    </row>
    <row r="887" spans="1:5" ht="12.75" customHeight="1" x14ac:dyDescent="0.25">
      <c r="A887" s="49"/>
      <c r="B887" s="49"/>
      <c r="C887" s="49"/>
      <c r="D887" s="49"/>
      <c r="E887" s="49"/>
    </row>
    <row r="888" spans="1:5" ht="12.75" customHeight="1" x14ac:dyDescent="0.25">
      <c r="A888" s="49"/>
      <c r="B888" s="49"/>
      <c r="C888" s="49"/>
      <c r="D888" s="49"/>
      <c r="E888" s="49"/>
    </row>
    <row r="889" spans="1:5" ht="12.75" customHeight="1" x14ac:dyDescent="0.25">
      <c r="A889" s="49"/>
      <c r="B889" s="49"/>
      <c r="C889" s="49"/>
      <c r="D889" s="49"/>
      <c r="E889" s="49"/>
    </row>
    <row r="890" spans="1:5" ht="12.75" customHeight="1" x14ac:dyDescent="0.25">
      <c r="A890" s="49"/>
      <c r="B890" s="49"/>
      <c r="C890" s="49"/>
      <c r="D890" s="49"/>
      <c r="E890" s="49"/>
    </row>
    <row r="891" spans="1:5" ht="12.75" customHeight="1" x14ac:dyDescent="0.25">
      <c r="A891" s="49"/>
      <c r="B891" s="49"/>
      <c r="C891" s="49"/>
      <c r="D891" s="49"/>
      <c r="E891" s="49"/>
    </row>
    <row r="892" spans="1:5" ht="12.75" customHeight="1" x14ac:dyDescent="0.25">
      <c r="A892" s="49"/>
      <c r="B892" s="49"/>
      <c r="C892" s="49"/>
      <c r="D892" s="49"/>
      <c r="E892" s="49"/>
    </row>
    <row r="893" spans="1:5" ht="12.75" customHeight="1" x14ac:dyDescent="0.25">
      <c r="A893" s="49"/>
      <c r="B893" s="49"/>
      <c r="C893" s="49"/>
      <c r="D893" s="49"/>
      <c r="E893" s="49"/>
    </row>
    <row r="894" spans="1:5" ht="12.75" customHeight="1" x14ac:dyDescent="0.25">
      <c r="A894" s="49"/>
      <c r="B894" s="49"/>
      <c r="C894" s="49"/>
      <c r="D894" s="49"/>
      <c r="E894" s="49"/>
    </row>
    <row r="895" spans="1:5" ht="12.75" customHeight="1" x14ac:dyDescent="0.25">
      <c r="A895" s="49"/>
      <c r="B895" s="49"/>
      <c r="C895" s="49"/>
      <c r="D895" s="49"/>
      <c r="E895" s="49"/>
    </row>
    <row r="896" spans="1:5" ht="12.75" customHeight="1" x14ac:dyDescent="0.25">
      <c r="A896" s="49"/>
      <c r="B896" s="49"/>
      <c r="C896" s="49"/>
      <c r="D896" s="49"/>
      <c r="E896" s="49"/>
    </row>
    <row r="897" spans="1:5" ht="12.75" customHeight="1" x14ac:dyDescent="0.25">
      <c r="A897" s="49"/>
      <c r="B897" s="49"/>
      <c r="C897" s="49"/>
      <c r="D897" s="49"/>
      <c r="E897" s="49"/>
    </row>
    <row r="898" spans="1:5" ht="12.75" customHeight="1" x14ac:dyDescent="0.25">
      <c r="A898" s="49"/>
      <c r="B898" s="49"/>
      <c r="C898" s="49"/>
      <c r="D898" s="49"/>
      <c r="E898" s="49"/>
    </row>
    <row r="899" spans="1:5" ht="12.75" customHeight="1" x14ac:dyDescent="0.25">
      <c r="A899" s="49"/>
      <c r="B899" s="49"/>
      <c r="C899" s="49"/>
      <c r="D899" s="49"/>
      <c r="E899" s="49"/>
    </row>
    <row r="900" spans="1:5" ht="12.75" customHeight="1" x14ac:dyDescent="0.25">
      <c r="A900" s="49"/>
      <c r="B900" s="49"/>
      <c r="C900" s="49"/>
      <c r="D900" s="49"/>
      <c r="E900" s="49"/>
    </row>
    <row r="901" spans="1:5" ht="12.75" customHeight="1" x14ac:dyDescent="0.25">
      <c r="A901" s="49"/>
      <c r="B901" s="49"/>
      <c r="C901" s="49"/>
      <c r="D901" s="49"/>
      <c r="E901" s="49"/>
    </row>
    <row r="902" spans="1:5" ht="12.75" customHeight="1" x14ac:dyDescent="0.25">
      <c r="A902" s="49"/>
      <c r="B902" s="49"/>
      <c r="C902" s="49"/>
      <c r="D902" s="49"/>
      <c r="E902" s="49"/>
    </row>
    <row r="903" spans="1:5" ht="12.75" customHeight="1" x14ac:dyDescent="0.25">
      <c r="A903" s="49"/>
      <c r="B903" s="49"/>
      <c r="C903" s="49"/>
      <c r="D903" s="49"/>
      <c r="E903" s="49"/>
    </row>
    <row r="904" spans="1:5" ht="12.75" customHeight="1" x14ac:dyDescent="0.25">
      <c r="A904" s="49"/>
      <c r="B904" s="49"/>
      <c r="C904" s="49"/>
      <c r="D904" s="49"/>
      <c r="E904" s="49"/>
    </row>
    <row r="905" spans="1:5" ht="12.75" customHeight="1" x14ac:dyDescent="0.25">
      <c r="A905" s="49"/>
      <c r="B905" s="49"/>
      <c r="C905" s="49"/>
      <c r="D905" s="49"/>
      <c r="E905" s="49"/>
    </row>
    <row r="906" spans="1:5" ht="12.75" customHeight="1" x14ac:dyDescent="0.25">
      <c r="A906" s="49"/>
      <c r="B906" s="49"/>
      <c r="C906" s="49"/>
      <c r="D906" s="49"/>
      <c r="E906" s="49"/>
    </row>
    <row r="907" spans="1:5" ht="12.75" customHeight="1" x14ac:dyDescent="0.25">
      <c r="A907" s="49"/>
      <c r="B907" s="49"/>
      <c r="C907" s="49"/>
      <c r="D907" s="49"/>
      <c r="E907" s="49"/>
    </row>
    <row r="908" spans="1:5" ht="12.75" customHeight="1" x14ac:dyDescent="0.25">
      <c r="A908" s="49"/>
      <c r="B908" s="49"/>
      <c r="C908" s="49"/>
      <c r="D908" s="49"/>
      <c r="E908" s="49"/>
    </row>
    <row r="909" spans="1:5" ht="12.75" customHeight="1" x14ac:dyDescent="0.25">
      <c r="A909" s="49"/>
      <c r="B909" s="49"/>
      <c r="C909" s="49"/>
      <c r="D909" s="49"/>
      <c r="E909" s="49"/>
    </row>
    <row r="910" spans="1:5" ht="12.75" customHeight="1" x14ac:dyDescent="0.25">
      <c r="A910" s="49"/>
      <c r="B910" s="49"/>
      <c r="C910" s="49"/>
      <c r="D910" s="49"/>
      <c r="E910" s="49"/>
    </row>
    <row r="911" spans="1:5" ht="12.75" customHeight="1" x14ac:dyDescent="0.25">
      <c r="A911" s="49"/>
      <c r="B911" s="49"/>
      <c r="C911" s="49"/>
      <c r="D911" s="49"/>
      <c r="E911" s="49"/>
    </row>
    <row r="912" spans="1:5" ht="12.75" customHeight="1" x14ac:dyDescent="0.25">
      <c r="A912" s="49"/>
      <c r="B912" s="49"/>
      <c r="C912" s="49"/>
      <c r="D912" s="49"/>
      <c r="E912" s="49"/>
    </row>
    <row r="913" spans="1:5" ht="12.75" customHeight="1" x14ac:dyDescent="0.25">
      <c r="A913" s="49"/>
      <c r="B913" s="49"/>
      <c r="C913" s="49"/>
      <c r="D913" s="49"/>
      <c r="E913" s="49"/>
    </row>
    <row r="914" spans="1:5" ht="12.75" customHeight="1" x14ac:dyDescent="0.25">
      <c r="A914" s="49"/>
      <c r="B914" s="49"/>
      <c r="C914" s="49"/>
      <c r="D914" s="49"/>
      <c r="E914" s="49"/>
    </row>
    <row r="915" spans="1:5" ht="12.75" customHeight="1" x14ac:dyDescent="0.25">
      <c r="A915" s="49"/>
      <c r="B915" s="49"/>
      <c r="C915" s="49"/>
      <c r="D915" s="49"/>
      <c r="E915" s="49"/>
    </row>
    <row r="916" spans="1:5" ht="12.75" customHeight="1" x14ac:dyDescent="0.25">
      <c r="A916" s="49"/>
      <c r="B916" s="49"/>
      <c r="C916" s="49"/>
      <c r="D916" s="49"/>
      <c r="E916" s="49"/>
    </row>
    <row r="917" spans="1:5" ht="12.75" customHeight="1" x14ac:dyDescent="0.25">
      <c r="A917" s="49"/>
      <c r="B917" s="49"/>
      <c r="C917" s="49"/>
      <c r="D917" s="49"/>
      <c r="E917" s="49"/>
    </row>
    <row r="918" spans="1:5" ht="12.75" customHeight="1" x14ac:dyDescent="0.25">
      <c r="A918" s="49"/>
      <c r="B918" s="49"/>
      <c r="C918" s="49"/>
      <c r="D918" s="49"/>
      <c r="E918" s="49"/>
    </row>
    <row r="919" spans="1:5" ht="12.75" customHeight="1" x14ac:dyDescent="0.25">
      <c r="A919" s="49"/>
      <c r="B919" s="49"/>
      <c r="C919" s="49"/>
      <c r="D919" s="49"/>
      <c r="E919" s="49"/>
    </row>
    <row r="920" spans="1:5" ht="12.75" customHeight="1" x14ac:dyDescent="0.25">
      <c r="A920" s="49"/>
      <c r="B920" s="49"/>
      <c r="C920" s="49"/>
      <c r="D920" s="49"/>
      <c r="E920" s="49"/>
    </row>
    <row r="921" spans="1:5" ht="12.75" customHeight="1" x14ac:dyDescent="0.25">
      <c r="A921" s="49"/>
      <c r="B921" s="49"/>
      <c r="C921" s="49"/>
      <c r="D921" s="49"/>
      <c r="E921" s="49"/>
    </row>
    <row r="922" spans="1:5" ht="12.75" customHeight="1" x14ac:dyDescent="0.25">
      <c r="A922" s="49"/>
      <c r="B922" s="49"/>
      <c r="C922" s="49"/>
      <c r="D922" s="49"/>
      <c r="E922" s="49"/>
    </row>
    <row r="923" spans="1:5" ht="12.75" customHeight="1" x14ac:dyDescent="0.25">
      <c r="A923" s="49"/>
      <c r="B923" s="49"/>
      <c r="C923" s="49"/>
      <c r="D923" s="49"/>
      <c r="E923" s="49"/>
    </row>
    <row r="924" spans="1:5" ht="12.75" customHeight="1" x14ac:dyDescent="0.25">
      <c r="A924" s="49"/>
      <c r="B924" s="49"/>
      <c r="C924" s="49"/>
      <c r="D924" s="49"/>
      <c r="E924" s="49"/>
    </row>
    <row r="925" spans="1:5" ht="12.75" customHeight="1" x14ac:dyDescent="0.25">
      <c r="A925" s="49"/>
      <c r="B925" s="49"/>
      <c r="C925" s="49"/>
      <c r="D925" s="49"/>
      <c r="E925" s="49"/>
    </row>
    <row r="926" spans="1:5" ht="12.75" customHeight="1" x14ac:dyDescent="0.25">
      <c r="A926" s="49"/>
      <c r="B926" s="49"/>
      <c r="C926" s="49"/>
      <c r="D926" s="49"/>
      <c r="E926" s="49"/>
    </row>
    <row r="927" spans="1:5" ht="12.75" customHeight="1" x14ac:dyDescent="0.25">
      <c r="A927" s="49"/>
      <c r="B927" s="49"/>
      <c r="C927" s="49"/>
      <c r="D927" s="49"/>
      <c r="E927" s="49"/>
    </row>
    <row r="928" spans="1:5" ht="12.75" customHeight="1" x14ac:dyDescent="0.25">
      <c r="A928" s="49"/>
      <c r="B928" s="49"/>
      <c r="C928" s="49"/>
      <c r="D928" s="49"/>
      <c r="E928" s="49"/>
    </row>
    <row r="929" spans="1:5" ht="12.75" customHeight="1" x14ac:dyDescent="0.25">
      <c r="A929" s="49"/>
      <c r="B929" s="49"/>
      <c r="C929" s="49"/>
      <c r="D929" s="49"/>
      <c r="E929" s="49"/>
    </row>
    <row r="930" spans="1:5" ht="12.75" customHeight="1" x14ac:dyDescent="0.25">
      <c r="A930" s="49"/>
      <c r="B930" s="49"/>
      <c r="C930" s="49"/>
      <c r="D930" s="49"/>
      <c r="E930" s="49"/>
    </row>
    <row r="931" spans="1:5" ht="12.75" customHeight="1" x14ac:dyDescent="0.25">
      <c r="A931" s="49"/>
      <c r="B931" s="49"/>
      <c r="C931" s="49"/>
      <c r="D931" s="49"/>
      <c r="E931" s="49"/>
    </row>
    <row r="932" spans="1:5" ht="12.75" customHeight="1" x14ac:dyDescent="0.25">
      <c r="A932" s="49"/>
      <c r="B932" s="49"/>
      <c r="C932" s="49"/>
      <c r="D932" s="49"/>
      <c r="E932" s="49"/>
    </row>
    <row r="933" spans="1:5" ht="12.75" customHeight="1" x14ac:dyDescent="0.25">
      <c r="A933" s="49"/>
      <c r="B933" s="49"/>
      <c r="C933" s="49"/>
      <c r="D933" s="49"/>
      <c r="E933" s="49"/>
    </row>
    <row r="934" spans="1:5" ht="12.75" customHeight="1" x14ac:dyDescent="0.25">
      <c r="A934" s="49"/>
      <c r="B934" s="49"/>
      <c r="C934" s="49"/>
      <c r="D934" s="49"/>
      <c r="E934" s="49"/>
    </row>
    <row r="935" spans="1:5" ht="12.75" customHeight="1" x14ac:dyDescent="0.25">
      <c r="A935" s="49"/>
      <c r="B935" s="49"/>
      <c r="C935" s="49"/>
      <c r="D935" s="49"/>
      <c r="E935" s="49"/>
    </row>
    <row r="936" spans="1:5" ht="12.75" customHeight="1" x14ac:dyDescent="0.25">
      <c r="A936" s="49"/>
      <c r="B936" s="49"/>
      <c r="C936" s="49"/>
      <c r="D936" s="49"/>
      <c r="E936" s="49"/>
    </row>
    <row r="937" spans="1:5" ht="12.75" customHeight="1" x14ac:dyDescent="0.25">
      <c r="A937" s="49"/>
      <c r="B937" s="49"/>
      <c r="C937" s="49"/>
      <c r="D937" s="49"/>
      <c r="E937" s="49"/>
    </row>
    <row r="938" spans="1:5" ht="12.75" customHeight="1" x14ac:dyDescent="0.25">
      <c r="A938" s="49"/>
      <c r="B938" s="49"/>
      <c r="C938" s="49"/>
      <c r="D938" s="49"/>
      <c r="E938" s="49"/>
    </row>
    <row r="939" spans="1:5" ht="12.75" customHeight="1" x14ac:dyDescent="0.25">
      <c r="A939" s="49"/>
      <c r="B939" s="49"/>
      <c r="C939" s="49"/>
      <c r="D939" s="49"/>
      <c r="E939" s="49"/>
    </row>
    <row r="940" spans="1:5" ht="12.75" customHeight="1" x14ac:dyDescent="0.25">
      <c r="A940" s="49"/>
      <c r="B940" s="49"/>
      <c r="C940" s="49"/>
      <c r="D940" s="49"/>
      <c r="E940" s="49"/>
    </row>
    <row r="941" spans="1:5" ht="12.75" customHeight="1" x14ac:dyDescent="0.25">
      <c r="A941" s="49"/>
      <c r="B941" s="49"/>
      <c r="C941" s="49"/>
      <c r="D941" s="49"/>
      <c r="E941" s="49"/>
    </row>
    <row r="942" spans="1:5" ht="12.75" customHeight="1" x14ac:dyDescent="0.25">
      <c r="A942" s="49"/>
      <c r="B942" s="49"/>
      <c r="C942" s="49"/>
      <c r="D942" s="49"/>
      <c r="E942" s="49"/>
    </row>
    <row r="943" spans="1:5" ht="12.75" customHeight="1" x14ac:dyDescent="0.25">
      <c r="A943" s="49"/>
      <c r="B943" s="49"/>
      <c r="C943" s="49"/>
      <c r="D943" s="49"/>
      <c r="E943" s="49"/>
    </row>
    <row r="944" spans="1:5" ht="12.75" customHeight="1" x14ac:dyDescent="0.25">
      <c r="A944" s="49"/>
      <c r="B944" s="49"/>
      <c r="C944" s="49"/>
      <c r="D944" s="49"/>
      <c r="E944" s="49"/>
    </row>
    <row r="945" spans="1:5" ht="12.75" customHeight="1" x14ac:dyDescent="0.25">
      <c r="A945" s="49"/>
      <c r="B945" s="49"/>
      <c r="C945" s="49"/>
      <c r="D945" s="49"/>
      <c r="E945" s="49"/>
    </row>
    <row r="946" spans="1:5" ht="12.75" customHeight="1" x14ac:dyDescent="0.25">
      <c r="A946" s="49"/>
      <c r="B946" s="49"/>
      <c r="C946" s="49"/>
      <c r="D946" s="49"/>
      <c r="E946" s="49"/>
    </row>
    <row r="947" spans="1:5" ht="12.75" customHeight="1" x14ac:dyDescent="0.25">
      <c r="A947" s="49"/>
      <c r="B947" s="49"/>
      <c r="C947" s="49"/>
      <c r="D947" s="49"/>
      <c r="E947" s="49"/>
    </row>
    <row r="948" spans="1:5" ht="12.75" customHeight="1" x14ac:dyDescent="0.25">
      <c r="A948" s="49"/>
      <c r="B948" s="49"/>
      <c r="C948" s="49"/>
      <c r="D948" s="49"/>
      <c r="E948" s="49"/>
    </row>
    <row r="949" spans="1:5" ht="12.75" customHeight="1" x14ac:dyDescent="0.25">
      <c r="A949" s="49"/>
      <c r="B949" s="49"/>
      <c r="C949" s="49"/>
      <c r="D949" s="49"/>
      <c r="E949" s="49"/>
    </row>
    <row r="950" spans="1:5" ht="12.75" customHeight="1" x14ac:dyDescent="0.25">
      <c r="A950" s="49"/>
      <c r="B950" s="49"/>
      <c r="C950" s="49"/>
      <c r="D950" s="49"/>
      <c r="E950" s="49"/>
    </row>
    <row r="951" spans="1:5" ht="12.75" customHeight="1" x14ac:dyDescent="0.25">
      <c r="A951" s="49"/>
      <c r="B951" s="49"/>
      <c r="C951" s="49"/>
      <c r="D951" s="49"/>
      <c r="E951" s="49"/>
    </row>
    <row r="952" spans="1:5" ht="12.75" customHeight="1" x14ac:dyDescent="0.25">
      <c r="A952" s="49"/>
      <c r="B952" s="49"/>
      <c r="C952" s="49"/>
      <c r="D952" s="49"/>
      <c r="E952" s="49"/>
    </row>
    <row r="953" spans="1:5" ht="12.75" customHeight="1" x14ac:dyDescent="0.25">
      <c r="A953" s="49"/>
      <c r="B953" s="49"/>
      <c r="C953" s="49"/>
      <c r="D953" s="49"/>
      <c r="E953" s="49"/>
    </row>
    <row r="954" spans="1:5" ht="12.75" customHeight="1" x14ac:dyDescent="0.25">
      <c r="A954" s="49"/>
      <c r="B954" s="49"/>
      <c r="C954" s="49"/>
      <c r="D954" s="49"/>
      <c r="E954" s="49"/>
    </row>
    <row r="955" spans="1:5" ht="12.75" customHeight="1" x14ac:dyDescent="0.25">
      <c r="A955" s="49"/>
      <c r="B955" s="49"/>
      <c r="C955" s="49"/>
      <c r="D955" s="49"/>
      <c r="E955" s="49"/>
    </row>
    <row r="956" spans="1:5" ht="12.75" customHeight="1" x14ac:dyDescent="0.25">
      <c r="A956" s="49"/>
      <c r="B956" s="49"/>
      <c r="C956" s="49"/>
      <c r="D956" s="49"/>
      <c r="E956" s="49"/>
    </row>
    <row r="957" spans="1:5" ht="12.75" customHeight="1" x14ac:dyDescent="0.25">
      <c r="A957" s="49"/>
      <c r="B957" s="49"/>
      <c r="C957" s="49"/>
      <c r="D957" s="49"/>
      <c r="E957" s="49"/>
    </row>
    <row r="958" spans="1:5" ht="12.75" customHeight="1" x14ac:dyDescent="0.25">
      <c r="A958" s="49"/>
      <c r="B958" s="49"/>
      <c r="C958" s="49"/>
      <c r="D958" s="49"/>
      <c r="E958" s="49"/>
    </row>
    <row r="959" spans="1:5" ht="12.75" customHeight="1" x14ac:dyDescent="0.25">
      <c r="A959" s="49"/>
      <c r="B959" s="49"/>
      <c r="C959" s="49"/>
      <c r="D959" s="49"/>
      <c r="E959" s="49"/>
    </row>
    <row r="960" spans="1:5" ht="12.75" customHeight="1" x14ac:dyDescent="0.25">
      <c r="A960" s="49"/>
      <c r="B960" s="49"/>
      <c r="C960" s="49"/>
      <c r="D960" s="49"/>
      <c r="E960" s="49"/>
    </row>
    <row r="961" spans="1:5" ht="12.75" customHeight="1" x14ac:dyDescent="0.25">
      <c r="A961" s="49"/>
      <c r="B961" s="49"/>
      <c r="C961" s="49"/>
      <c r="D961" s="49"/>
      <c r="E961" s="49"/>
    </row>
    <row r="962" spans="1:5" ht="12.75" customHeight="1" x14ac:dyDescent="0.25">
      <c r="A962" s="49"/>
      <c r="B962" s="49"/>
      <c r="C962" s="49"/>
      <c r="D962" s="49"/>
      <c r="E962" s="49"/>
    </row>
    <row r="963" spans="1:5" ht="12.75" customHeight="1" x14ac:dyDescent="0.25">
      <c r="A963" s="49"/>
      <c r="B963" s="49"/>
      <c r="C963" s="49"/>
      <c r="D963" s="49"/>
      <c r="E963" s="49"/>
    </row>
    <row r="964" spans="1:5" ht="12.75" customHeight="1" x14ac:dyDescent="0.25">
      <c r="A964" s="49"/>
      <c r="B964" s="49"/>
      <c r="C964" s="49"/>
      <c r="D964" s="49"/>
      <c r="E964" s="49"/>
    </row>
    <row r="965" spans="1:5" ht="12.75" customHeight="1" x14ac:dyDescent="0.25">
      <c r="A965" s="49"/>
      <c r="B965" s="49"/>
      <c r="C965" s="49"/>
      <c r="D965" s="49"/>
      <c r="E965" s="49"/>
    </row>
    <row r="966" spans="1:5" ht="12.75" customHeight="1" x14ac:dyDescent="0.25">
      <c r="A966" s="49"/>
      <c r="B966" s="49"/>
      <c r="C966" s="49"/>
      <c r="D966" s="49"/>
      <c r="E966" s="49"/>
    </row>
    <row r="967" spans="1:5" ht="12.75" customHeight="1" x14ac:dyDescent="0.25">
      <c r="A967" s="49"/>
      <c r="B967" s="49"/>
      <c r="C967" s="49"/>
      <c r="D967" s="49"/>
      <c r="E967" s="49"/>
    </row>
    <row r="968" spans="1:5" ht="12.75" customHeight="1" x14ac:dyDescent="0.25">
      <c r="A968" s="49"/>
      <c r="B968" s="49"/>
      <c r="C968" s="49"/>
      <c r="D968" s="49"/>
      <c r="E968" s="49"/>
    </row>
    <row r="969" spans="1:5" ht="12.75" customHeight="1" x14ac:dyDescent="0.25">
      <c r="A969" s="49"/>
      <c r="B969" s="49"/>
      <c r="C969" s="49"/>
      <c r="D969" s="49"/>
      <c r="E969" s="49"/>
    </row>
    <row r="970" spans="1:5" ht="12.75" customHeight="1" x14ac:dyDescent="0.25">
      <c r="A970" s="49"/>
      <c r="B970" s="49"/>
      <c r="C970" s="49"/>
      <c r="D970" s="49"/>
      <c r="E970" s="49"/>
    </row>
    <row r="971" spans="1:5" ht="12.75" customHeight="1" x14ac:dyDescent="0.25">
      <c r="A971" s="49"/>
      <c r="B971" s="49"/>
      <c r="C971" s="49"/>
      <c r="D971" s="49"/>
      <c r="E971" s="49"/>
    </row>
    <row r="972" spans="1:5" ht="12.75" customHeight="1" x14ac:dyDescent="0.25">
      <c r="A972" s="49"/>
      <c r="B972" s="49"/>
      <c r="C972" s="49"/>
      <c r="D972" s="49"/>
      <c r="E972" s="49"/>
    </row>
    <row r="973" spans="1:5" ht="12.75" customHeight="1" x14ac:dyDescent="0.25">
      <c r="A973" s="49"/>
      <c r="B973" s="49"/>
      <c r="C973" s="49"/>
      <c r="D973" s="49"/>
      <c r="E973" s="49"/>
    </row>
    <row r="974" spans="1:5" ht="12.75" customHeight="1" x14ac:dyDescent="0.25">
      <c r="A974" s="49"/>
      <c r="B974" s="49"/>
      <c r="C974" s="49"/>
      <c r="D974" s="49"/>
      <c r="E974" s="49"/>
    </row>
    <row r="975" spans="1:5" ht="12.75" customHeight="1" x14ac:dyDescent="0.25">
      <c r="A975" s="49"/>
      <c r="B975" s="49"/>
      <c r="C975" s="49"/>
      <c r="D975" s="49"/>
      <c r="E975" s="49"/>
    </row>
    <row r="976" spans="1:5" ht="12.75" customHeight="1" x14ac:dyDescent="0.25">
      <c r="A976" s="49"/>
      <c r="B976" s="49"/>
      <c r="C976" s="49"/>
      <c r="D976" s="49"/>
      <c r="E976" s="49"/>
    </row>
    <row r="977" spans="1:5" ht="12.75" customHeight="1" x14ac:dyDescent="0.25">
      <c r="A977" s="49"/>
      <c r="B977" s="49"/>
      <c r="C977" s="49"/>
      <c r="D977" s="49"/>
      <c r="E977" s="49"/>
    </row>
    <row r="978" spans="1:5" ht="12.75" customHeight="1" x14ac:dyDescent="0.25">
      <c r="A978" s="49"/>
      <c r="B978" s="49"/>
      <c r="C978" s="49"/>
      <c r="D978" s="49"/>
      <c r="E978" s="49"/>
    </row>
    <row r="979" spans="1:5" ht="12.75" customHeight="1" x14ac:dyDescent="0.25">
      <c r="A979" s="49"/>
      <c r="B979" s="49"/>
      <c r="C979" s="49"/>
      <c r="D979" s="49"/>
      <c r="E979" s="49"/>
    </row>
    <row r="980" spans="1:5" ht="12.75" customHeight="1" x14ac:dyDescent="0.25">
      <c r="A980" s="49"/>
      <c r="B980" s="49"/>
      <c r="C980" s="49"/>
      <c r="D980" s="49"/>
      <c r="E980" s="49"/>
    </row>
    <row r="981" spans="1:5" ht="12.75" customHeight="1" x14ac:dyDescent="0.25">
      <c r="A981" s="49"/>
      <c r="B981" s="49"/>
      <c r="C981" s="49"/>
      <c r="D981" s="49"/>
      <c r="E981" s="49"/>
    </row>
    <row r="982" spans="1:5" ht="12.75" customHeight="1" x14ac:dyDescent="0.25">
      <c r="A982" s="49"/>
      <c r="B982" s="49"/>
      <c r="C982" s="49"/>
      <c r="D982" s="49"/>
      <c r="E982" s="49"/>
    </row>
    <row r="983" spans="1:5" ht="12.75" customHeight="1" x14ac:dyDescent="0.25">
      <c r="A983" s="49"/>
      <c r="B983" s="49"/>
      <c r="C983" s="49"/>
      <c r="D983" s="49"/>
      <c r="E983" s="49"/>
    </row>
    <row r="984" spans="1:5" ht="12.75" customHeight="1" x14ac:dyDescent="0.25">
      <c r="A984" s="49"/>
      <c r="B984" s="49"/>
      <c r="C984" s="49"/>
      <c r="D984" s="49"/>
      <c r="E984" s="49"/>
    </row>
    <row r="985" spans="1:5" ht="12.75" customHeight="1" x14ac:dyDescent="0.25">
      <c r="A985" s="49"/>
      <c r="B985" s="49"/>
      <c r="C985" s="49"/>
      <c r="D985" s="49"/>
      <c r="E985" s="49"/>
    </row>
    <row r="986" spans="1:5" ht="12.75" customHeight="1" x14ac:dyDescent="0.25">
      <c r="A986" s="49"/>
      <c r="B986" s="49"/>
      <c r="C986" s="49"/>
      <c r="D986" s="49"/>
      <c r="E986" s="49"/>
    </row>
    <row r="987" spans="1:5" ht="12.75" customHeight="1" x14ac:dyDescent="0.25">
      <c r="A987" s="49"/>
      <c r="B987" s="49"/>
      <c r="C987" s="49"/>
      <c r="D987" s="49"/>
      <c r="E987" s="49"/>
    </row>
    <row r="988" spans="1:5" ht="12.75" customHeight="1" x14ac:dyDescent="0.25">
      <c r="A988" s="49"/>
      <c r="B988" s="49"/>
      <c r="C988" s="49"/>
      <c r="D988" s="49"/>
      <c r="E988" s="49"/>
    </row>
    <row r="989" spans="1:5" ht="12.75" customHeight="1" x14ac:dyDescent="0.25">
      <c r="A989" s="49"/>
      <c r="B989" s="49"/>
      <c r="C989" s="49"/>
      <c r="D989" s="49"/>
      <c r="E989" s="49"/>
    </row>
    <row r="990" spans="1:5" ht="12.75" customHeight="1" x14ac:dyDescent="0.25">
      <c r="A990" s="49"/>
      <c r="B990" s="49"/>
      <c r="C990" s="49"/>
      <c r="D990" s="49"/>
      <c r="E990" s="49"/>
    </row>
    <row r="991" spans="1:5" ht="12.75" customHeight="1" x14ac:dyDescent="0.25">
      <c r="A991" s="49"/>
      <c r="B991" s="49"/>
      <c r="C991" s="49"/>
      <c r="D991" s="49"/>
      <c r="E991" s="49"/>
    </row>
    <row r="992" spans="1:5" ht="12.75" customHeight="1" x14ac:dyDescent="0.25">
      <c r="A992" s="49"/>
      <c r="B992" s="49"/>
      <c r="C992" s="49"/>
      <c r="D992" s="49"/>
      <c r="E992" s="49"/>
    </row>
    <row r="993" spans="1:5" ht="12.75" customHeight="1" x14ac:dyDescent="0.25">
      <c r="A993" s="49"/>
      <c r="B993" s="49"/>
      <c r="C993" s="49"/>
      <c r="D993" s="49"/>
      <c r="E993" s="49"/>
    </row>
    <row r="994" spans="1:5" ht="12.75" customHeight="1" x14ac:dyDescent="0.25">
      <c r="A994" s="49"/>
      <c r="B994" s="49"/>
      <c r="C994" s="49"/>
      <c r="D994" s="49"/>
      <c r="E994" s="49"/>
    </row>
  </sheetData>
  <mergeCells count="32">
    <mergeCell ref="A1:E1"/>
    <mergeCell ref="A2:E2"/>
    <mergeCell ref="A17:D17"/>
    <mergeCell ref="A21:D21"/>
    <mergeCell ref="A22:D22"/>
    <mergeCell ref="A4:E4"/>
    <mergeCell ref="A3:E3"/>
    <mergeCell ref="A18:E18"/>
    <mergeCell ref="A14:E14"/>
    <mergeCell ref="B5:C5"/>
    <mergeCell ref="D5:E5"/>
    <mergeCell ref="A5:A6"/>
    <mergeCell ref="A20:D20"/>
    <mergeCell ref="A13:E13"/>
    <mergeCell ref="A19:E19"/>
    <mergeCell ref="E15:E17"/>
    <mergeCell ref="A26:D26"/>
    <mergeCell ref="A43:E43"/>
    <mergeCell ref="A39:A41"/>
    <mergeCell ref="A30:E34"/>
    <mergeCell ref="B39:E41"/>
    <mergeCell ref="A36:D37"/>
    <mergeCell ref="B42:E42"/>
    <mergeCell ref="A38:E38"/>
    <mergeCell ref="A29:E29"/>
    <mergeCell ref="A27:D27"/>
    <mergeCell ref="A28:D28"/>
    <mergeCell ref="A23:D23"/>
    <mergeCell ref="A24:D24"/>
    <mergeCell ref="A15:D15"/>
    <mergeCell ref="A16:D16"/>
    <mergeCell ref="A25:D25"/>
  </mergeCells>
  <conditionalFormatting sqref="C12">
    <cfRule type="cellIs" dxfId="7" priority="11" operator="greaterThanOrEqual">
      <formula>0.595</formula>
    </cfRule>
    <cfRule type="cellIs" dxfId="6" priority="12" operator="between">
      <formula>0.495</formula>
      <formula>0.594</formula>
    </cfRule>
    <cfRule type="cellIs" dxfId="5" priority="13" operator="lessThanOrEqual">
      <formula>0.494</formula>
    </cfRule>
  </conditionalFormatting>
  <conditionalFormatting sqref="E15:E17">
    <cfRule type="containsText" dxfId="4" priority="4" operator="containsText" text="NO ACEPTABLE">
      <formula>NOT(ISERROR(SEARCH("NO ACEPTABLE",E15)))</formula>
    </cfRule>
    <cfRule type="containsText" dxfId="3" priority="8" operator="containsText" text="ACEPTABLE">
      <formula>NOT(ISERROR(SEARCH("ACEPTABLE",E15)))</formula>
    </cfRule>
    <cfRule type="containsText" dxfId="2" priority="9" operator="containsText" text="CONDICIONADO">
      <formula>NOT(ISERROR(SEARCH("CONDICIONADO",E15)))</formula>
    </cfRule>
  </conditionalFormatting>
  <conditionalFormatting sqref="B7">
    <cfRule type="cellIs" dxfId="1" priority="6" operator="lessThanOrEqual">
      <formula>1.8</formula>
    </cfRule>
  </conditionalFormatting>
  <conditionalFormatting sqref="B10">
    <cfRule type="cellIs" dxfId="0" priority="5" operator="lessThanOrEqual">
      <formula>1.5</formula>
    </cfRule>
  </conditionalFormatting>
  <printOptions horizontalCentered="1"/>
  <pageMargins left="0.70866141732283472" right="0.70866141732283472" top="0.47244094488188981" bottom="0.27559055118110237" header="0.31496062992125984" footer="0.1574803149606299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82" workbookViewId="0">
      <selection activeCell="G41" sqref="G41"/>
    </sheetView>
  </sheetViews>
  <sheetFormatPr baseColWidth="10" defaultColWidth="11.44140625" defaultRowHeight="13.2" x14ac:dyDescent="0.25"/>
  <cols>
    <col min="1" max="1" width="20.33203125" style="58" customWidth="1"/>
    <col min="2" max="2" width="5.33203125" style="58" customWidth="1"/>
    <col min="3" max="3" width="46" style="58" customWidth="1"/>
    <col min="4" max="5" width="7" style="63" customWidth="1"/>
    <col min="6" max="16384" width="11.44140625" style="58"/>
  </cols>
  <sheetData>
    <row r="1" spans="1:5" ht="35.25" customHeight="1" x14ac:dyDescent="0.3">
      <c r="A1" s="213" t="s">
        <v>119</v>
      </c>
      <c r="B1" s="213"/>
      <c r="C1" s="213"/>
      <c r="D1" s="213"/>
      <c r="E1" s="213"/>
    </row>
    <row r="2" spans="1:5" ht="15.6" x14ac:dyDescent="0.25">
      <c r="A2" s="214"/>
      <c r="B2" s="214"/>
      <c r="C2" s="214"/>
      <c r="D2" s="214"/>
      <c r="E2" s="214"/>
    </row>
    <row r="3" spans="1:5" ht="56.25" customHeight="1" x14ac:dyDescent="0.25">
      <c r="A3" s="215" t="s">
        <v>120</v>
      </c>
      <c r="B3" s="215"/>
      <c r="C3" s="215"/>
      <c r="D3" s="215"/>
      <c r="E3" s="215"/>
    </row>
    <row r="4" spans="1:5" ht="14.25" customHeight="1" x14ac:dyDescent="0.3">
      <c r="A4" s="59"/>
      <c r="B4" s="59"/>
      <c r="C4" s="59"/>
      <c r="D4" s="59"/>
      <c r="E4" s="59"/>
    </row>
    <row r="5" spans="1:5" ht="15" customHeight="1" x14ac:dyDescent="0.25">
      <c r="A5" s="216" t="s">
        <v>121</v>
      </c>
      <c r="B5" s="216"/>
      <c r="C5" s="216"/>
      <c r="D5" s="216"/>
      <c r="E5" s="216"/>
    </row>
    <row r="6" spans="1:5" ht="15.75" customHeight="1" x14ac:dyDescent="0.25">
      <c r="A6" s="216" t="s">
        <v>122</v>
      </c>
      <c r="B6" s="216"/>
      <c r="C6" s="216"/>
      <c r="D6" s="216"/>
      <c r="E6" s="216"/>
    </row>
    <row r="7" spans="1:5" ht="11.25" customHeight="1" x14ac:dyDescent="0.25">
      <c r="A7" s="217" t="s">
        <v>123</v>
      </c>
      <c r="B7" s="217"/>
      <c r="C7" s="217"/>
      <c r="D7" s="217"/>
      <c r="E7" s="217"/>
    </row>
    <row r="8" spans="1:5" ht="11.25" customHeight="1" x14ac:dyDescent="0.25">
      <c r="A8" s="217" t="s">
        <v>124</v>
      </c>
      <c r="B8" s="217"/>
      <c r="C8" s="217"/>
      <c r="D8" s="217"/>
      <c r="E8" s="217"/>
    </row>
    <row r="9" spans="1:5" ht="14.4" x14ac:dyDescent="0.25">
      <c r="A9" s="217" t="s">
        <v>125</v>
      </c>
      <c r="B9" s="217"/>
      <c r="C9" s="217"/>
      <c r="D9" s="217"/>
      <c r="E9" s="217"/>
    </row>
    <row r="10" spans="1:5" ht="15" customHeight="1" x14ac:dyDescent="0.25">
      <c r="A10" s="60"/>
      <c r="B10" s="60"/>
      <c r="C10" s="60"/>
      <c r="D10" s="60"/>
      <c r="E10" s="60"/>
    </row>
    <row r="11" spans="1:5" ht="15.6" x14ac:dyDescent="0.25">
      <c r="A11" s="218" t="s">
        <v>126</v>
      </c>
      <c r="B11" s="218"/>
      <c r="C11" s="218"/>
      <c r="D11" s="218"/>
      <c r="E11" s="218"/>
    </row>
    <row r="12" spans="1:5" ht="14.4" x14ac:dyDescent="0.25">
      <c r="A12" s="207" t="s">
        <v>127</v>
      </c>
      <c r="B12" s="207"/>
      <c r="C12" s="207"/>
      <c r="D12" s="207"/>
      <c r="E12" s="207"/>
    </row>
    <row r="13" spans="1:5" ht="15" customHeight="1" x14ac:dyDescent="0.25">
      <c r="A13" s="207" t="s">
        <v>128</v>
      </c>
      <c r="B13" s="208" t="s">
        <v>129</v>
      </c>
      <c r="C13" s="208"/>
      <c r="D13" s="210" t="s">
        <v>130</v>
      </c>
      <c r="E13" s="210"/>
    </row>
    <row r="14" spans="1:5" ht="14.4" x14ac:dyDescent="0.25">
      <c r="A14" s="207"/>
      <c r="B14" s="208"/>
      <c r="C14" s="208"/>
      <c r="D14" s="84" t="s">
        <v>131</v>
      </c>
      <c r="E14" s="84" t="s">
        <v>132</v>
      </c>
    </row>
    <row r="15" spans="1:5" ht="28.8" x14ac:dyDescent="0.25">
      <c r="A15" s="210" t="s">
        <v>133</v>
      </c>
      <c r="B15" s="61">
        <v>1</v>
      </c>
      <c r="C15" s="62" t="s">
        <v>134</v>
      </c>
      <c r="D15" s="84">
        <v>1</v>
      </c>
      <c r="E15" s="84"/>
    </row>
    <row r="16" spans="1:5" ht="28.8" x14ac:dyDescent="0.25">
      <c r="A16" s="210"/>
      <c r="B16" s="61">
        <v>2</v>
      </c>
      <c r="C16" s="62" t="s">
        <v>135</v>
      </c>
      <c r="D16" s="84">
        <v>1</v>
      </c>
      <c r="E16" s="84"/>
    </row>
    <row r="17" spans="1:5" ht="28.8" x14ac:dyDescent="0.25">
      <c r="A17" s="210"/>
      <c r="B17" s="61">
        <v>3</v>
      </c>
      <c r="C17" s="62" t="s">
        <v>136</v>
      </c>
      <c r="D17" s="84"/>
      <c r="E17" s="84">
        <v>0</v>
      </c>
    </row>
    <row r="18" spans="1:5" ht="14.4" x14ac:dyDescent="0.25">
      <c r="A18" s="207" t="s">
        <v>137</v>
      </c>
      <c r="B18" s="207"/>
      <c r="C18" s="207"/>
      <c r="D18" s="66">
        <f>SUM(D15:E17)</f>
        <v>2</v>
      </c>
      <c r="E18" s="67"/>
    </row>
    <row r="19" spans="1:5" ht="14.4" x14ac:dyDescent="0.25">
      <c r="A19" s="207" t="s">
        <v>128</v>
      </c>
      <c r="B19" s="208" t="s">
        <v>129</v>
      </c>
      <c r="C19" s="208"/>
      <c r="D19" s="210" t="s">
        <v>130</v>
      </c>
      <c r="E19" s="210"/>
    </row>
    <row r="20" spans="1:5" ht="14.4" x14ac:dyDescent="0.25">
      <c r="A20" s="207"/>
      <c r="B20" s="208"/>
      <c r="C20" s="208"/>
      <c r="D20" s="84" t="s">
        <v>131</v>
      </c>
      <c r="E20" s="84" t="s">
        <v>132</v>
      </c>
    </row>
    <row r="21" spans="1:5" ht="28.8" x14ac:dyDescent="0.25">
      <c r="A21" s="210" t="s">
        <v>138</v>
      </c>
      <c r="B21" s="61">
        <v>1</v>
      </c>
      <c r="C21" s="62" t="s">
        <v>139</v>
      </c>
      <c r="D21" s="84">
        <v>1</v>
      </c>
      <c r="E21" s="84"/>
    </row>
    <row r="22" spans="1:5" ht="43.2" x14ac:dyDescent="0.25">
      <c r="A22" s="210"/>
      <c r="B22" s="61">
        <v>2</v>
      </c>
      <c r="C22" s="62" t="s">
        <v>140</v>
      </c>
      <c r="D22" s="84">
        <v>1</v>
      </c>
      <c r="E22" s="84"/>
    </row>
    <row r="23" spans="1:5" ht="28.8" x14ac:dyDescent="0.25">
      <c r="A23" s="210"/>
      <c r="B23" s="61">
        <v>3</v>
      </c>
      <c r="C23" s="62" t="s">
        <v>141</v>
      </c>
      <c r="D23" s="84">
        <v>1</v>
      </c>
      <c r="E23" s="84"/>
    </row>
    <row r="24" spans="1:5" ht="14.4" x14ac:dyDescent="0.25">
      <c r="A24" s="207" t="s">
        <v>137</v>
      </c>
      <c r="B24" s="207"/>
      <c r="C24" s="207"/>
      <c r="D24" s="66">
        <f>SUM(D21:E23)</f>
        <v>3</v>
      </c>
      <c r="E24" s="67"/>
    </row>
    <row r="25" spans="1:5" ht="14.4" x14ac:dyDescent="0.25">
      <c r="A25" s="207" t="s">
        <v>128</v>
      </c>
      <c r="B25" s="208" t="s">
        <v>129</v>
      </c>
      <c r="C25" s="208"/>
      <c r="D25" s="210" t="s">
        <v>130</v>
      </c>
      <c r="E25" s="210"/>
    </row>
    <row r="26" spans="1:5" ht="14.4" x14ac:dyDescent="0.25">
      <c r="A26" s="207"/>
      <c r="B26" s="208"/>
      <c r="C26" s="208"/>
      <c r="D26" s="84" t="s">
        <v>131</v>
      </c>
      <c r="E26" s="84" t="s">
        <v>132</v>
      </c>
    </row>
    <row r="27" spans="1:5" ht="28.8" x14ac:dyDescent="0.25">
      <c r="A27" s="210" t="s">
        <v>142</v>
      </c>
      <c r="B27" s="61">
        <v>1</v>
      </c>
      <c r="C27" s="62" t="s">
        <v>143</v>
      </c>
      <c r="D27" s="84">
        <v>1</v>
      </c>
      <c r="E27" s="84"/>
    </row>
    <row r="28" spans="1:5" ht="14.4" x14ac:dyDescent="0.25">
      <c r="A28" s="210"/>
      <c r="B28" s="61">
        <v>2</v>
      </c>
      <c r="C28" s="62" t="s">
        <v>144</v>
      </c>
      <c r="D28" s="84">
        <v>1</v>
      </c>
      <c r="E28" s="84"/>
    </row>
    <row r="29" spans="1:5" ht="43.2" x14ac:dyDescent="0.25">
      <c r="A29" s="210"/>
      <c r="B29" s="61">
        <v>3</v>
      </c>
      <c r="C29" s="62" t="s">
        <v>145</v>
      </c>
      <c r="D29" s="84">
        <v>1</v>
      </c>
      <c r="E29" s="84"/>
    </row>
    <row r="30" spans="1:5" ht="14.4" x14ac:dyDescent="0.25">
      <c r="A30" s="207" t="s">
        <v>137</v>
      </c>
      <c r="B30" s="207"/>
      <c r="C30" s="207"/>
      <c r="D30" s="66">
        <f>SUM(D27:E29)</f>
        <v>3</v>
      </c>
      <c r="E30" s="67"/>
    </row>
    <row r="31" spans="1:5" ht="14.4" x14ac:dyDescent="0.25">
      <c r="A31" s="207" t="s">
        <v>128</v>
      </c>
      <c r="B31" s="208" t="s">
        <v>129</v>
      </c>
      <c r="C31" s="208"/>
      <c r="D31" s="210" t="s">
        <v>130</v>
      </c>
      <c r="E31" s="210"/>
    </row>
    <row r="32" spans="1:5" ht="14.4" x14ac:dyDescent="0.25">
      <c r="A32" s="207"/>
      <c r="B32" s="208"/>
      <c r="C32" s="208"/>
      <c r="D32" s="84" t="s">
        <v>131</v>
      </c>
      <c r="E32" s="84" t="s">
        <v>132</v>
      </c>
    </row>
    <row r="33" spans="1:5" ht="28.8" x14ac:dyDescent="0.25">
      <c r="A33" s="210" t="s">
        <v>146</v>
      </c>
      <c r="B33" s="61">
        <v>1</v>
      </c>
      <c r="C33" s="68" t="s">
        <v>147</v>
      </c>
      <c r="D33" s="84">
        <v>1</v>
      </c>
      <c r="E33" s="84"/>
    </row>
    <row r="34" spans="1:5" ht="28.8" x14ac:dyDescent="0.25">
      <c r="A34" s="210"/>
      <c r="B34" s="61">
        <v>2</v>
      </c>
      <c r="C34" s="68" t="s">
        <v>148</v>
      </c>
      <c r="D34" s="84">
        <v>1</v>
      </c>
      <c r="E34" s="84"/>
    </row>
    <row r="35" spans="1:5" ht="28.8" x14ac:dyDescent="0.25">
      <c r="A35" s="210"/>
      <c r="B35" s="61">
        <v>3</v>
      </c>
      <c r="C35" s="68" t="s">
        <v>149</v>
      </c>
      <c r="D35" s="84">
        <v>1</v>
      </c>
      <c r="E35" s="84"/>
    </row>
    <row r="36" spans="1:5" ht="14.4" x14ac:dyDescent="0.25">
      <c r="A36" s="207" t="s">
        <v>137</v>
      </c>
      <c r="B36" s="207"/>
      <c r="C36" s="207"/>
      <c r="D36" s="66">
        <f>SUM(D33:E35)</f>
        <v>3</v>
      </c>
      <c r="E36" s="67"/>
    </row>
    <row r="37" spans="1:5" ht="14.4" x14ac:dyDescent="0.25">
      <c r="A37" s="207" t="s">
        <v>128</v>
      </c>
      <c r="B37" s="208" t="s">
        <v>129</v>
      </c>
      <c r="C37" s="208"/>
      <c r="D37" s="210" t="s">
        <v>130</v>
      </c>
      <c r="E37" s="210"/>
    </row>
    <row r="38" spans="1:5" ht="14.4" x14ac:dyDescent="0.25">
      <c r="A38" s="207"/>
      <c r="B38" s="208"/>
      <c r="C38" s="208"/>
      <c r="D38" s="84" t="s">
        <v>131</v>
      </c>
      <c r="E38" s="84" t="s">
        <v>132</v>
      </c>
    </row>
    <row r="39" spans="1:5" ht="36" customHeight="1" x14ac:dyDescent="0.25">
      <c r="A39" s="212" t="s">
        <v>150</v>
      </c>
      <c r="B39" s="61">
        <v>1</v>
      </c>
      <c r="C39" s="65" t="s">
        <v>151</v>
      </c>
      <c r="D39" s="84">
        <v>1</v>
      </c>
      <c r="E39" s="84"/>
    </row>
    <row r="40" spans="1:5" ht="36" customHeight="1" x14ac:dyDescent="0.25">
      <c r="A40" s="212"/>
      <c r="B40" s="61">
        <v>2</v>
      </c>
      <c r="C40" s="65" t="s">
        <v>152</v>
      </c>
      <c r="D40" s="84">
        <v>1</v>
      </c>
      <c r="E40" s="84">
        <v>0</v>
      </c>
    </row>
    <row r="41" spans="1:5" ht="36" customHeight="1" x14ac:dyDescent="0.25">
      <c r="A41" s="212"/>
      <c r="B41" s="61">
        <v>3</v>
      </c>
      <c r="C41" s="65" t="s">
        <v>153</v>
      </c>
      <c r="D41" s="84">
        <v>1</v>
      </c>
      <c r="E41" s="84">
        <v>0</v>
      </c>
    </row>
    <row r="42" spans="1:5" ht="14.4" x14ac:dyDescent="0.25">
      <c r="A42" s="207" t="s">
        <v>137</v>
      </c>
      <c r="B42" s="207"/>
      <c r="C42" s="207"/>
      <c r="D42" s="66">
        <f>SUM(D39:E41)</f>
        <v>3</v>
      </c>
      <c r="E42" s="67"/>
    </row>
    <row r="43" spans="1:5" ht="14.4" x14ac:dyDescent="0.25">
      <c r="A43" s="207" t="s">
        <v>154</v>
      </c>
      <c r="B43" s="207"/>
      <c r="C43" s="207"/>
      <c r="D43" s="207"/>
      <c r="E43" s="207"/>
    </row>
    <row r="44" spans="1:5" ht="14.4" x14ac:dyDescent="0.25">
      <c r="A44" s="207" t="s">
        <v>128</v>
      </c>
      <c r="B44" s="208" t="s">
        <v>129</v>
      </c>
      <c r="C44" s="208"/>
      <c r="D44" s="210" t="s">
        <v>130</v>
      </c>
      <c r="E44" s="210"/>
    </row>
    <row r="45" spans="1:5" ht="14.4" x14ac:dyDescent="0.25">
      <c r="A45" s="207"/>
      <c r="B45" s="208"/>
      <c r="C45" s="208"/>
      <c r="D45" s="84" t="s">
        <v>131</v>
      </c>
      <c r="E45" s="84" t="s">
        <v>132</v>
      </c>
    </row>
    <row r="46" spans="1:5" ht="28.8" x14ac:dyDescent="0.25">
      <c r="A46" s="210" t="s">
        <v>155</v>
      </c>
      <c r="B46" s="61">
        <v>1</v>
      </c>
      <c r="C46" s="64" t="s">
        <v>156</v>
      </c>
      <c r="D46" s="84">
        <v>1</v>
      </c>
      <c r="E46" s="84"/>
    </row>
    <row r="47" spans="1:5" ht="43.2" x14ac:dyDescent="0.25">
      <c r="A47" s="210"/>
      <c r="B47" s="61">
        <v>2</v>
      </c>
      <c r="C47" s="64" t="s">
        <v>157</v>
      </c>
      <c r="D47" s="84">
        <v>1</v>
      </c>
      <c r="E47" s="84">
        <v>0</v>
      </c>
    </row>
    <row r="48" spans="1:5" ht="43.2" x14ac:dyDescent="0.25">
      <c r="A48" s="210"/>
      <c r="B48" s="61">
        <v>3</v>
      </c>
      <c r="C48" s="64" t="s">
        <v>158</v>
      </c>
      <c r="D48" s="84">
        <v>1</v>
      </c>
      <c r="E48" s="84">
        <v>0</v>
      </c>
    </row>
    <row r="49" spans="1:5" ht="14.4" x14ac:dyDescent="0.25">
      <c r="A49" s="207" t="s">
        <v>137</v>
      </c>
      <c r="B49" s="207"/>
      <c r="C49" s="207"/>
      <c r="D49" s="66">
        <f>SUM(D46:E48)</f>
        <v>3</v>
      </c>
      <c r="E49" s="67"/>
    </row>
    <row r="50" spans="1:5" ht="14.4" x14ac:dyDescent="0.25">
      <c r="A50" s="207" t="s">
        <v>128</v>
      </c>
      <c r="B50" s="208" t="s">
        <v>129</v>
      </c>
      <c r="C50" s="208"/>
      <c r="D50" s="210" t="s">
        <v>130</v>
      </c>
      <c r="E50" s="210"/>
    </row>
    <row r="51" spans="1:5" ht="14.4" x14ac:dyDescent="0.25">
      <c r="A51" s="207"/>
      <c r="B51" s="208"/>
      <c r="C51" s="208"/>
      <c r="D51" s="84" t="s">
        <v>131</v>
      </c>
      <c r="E51" s="84" t="s">
        <v>132</v>
      </c>
    </row>
    <row r="52" spans="1:5" ht="28.8" x14ac:dyDescent="0.25">
      <c r="A52" s="210" t="s">
        <v>159</v>
      </c>
      <c r="B52" s="61">
        <v>1</v>
      </c>
      <c r="C52" s="64" t="s">
        <v>160</v>
      </c>
      <c r="D52" s="84">
        <v>1</v>
      </c>
      <c r="E52" s="84"/>
    </row>
    <row r="53" spans="1:5" ht="28.8" x14ac:dyDescent="0.25">
      <c r="A53" s="210"/>
      <c r="B53" s="61">
        <v>2</v>
      </c>
      <c r="C53" s="64" t="s">
        <v>161</v>
      </c>
      <c r="D53" s="84">
        <v>1</v>
      </c>
      <c r="E53" s="84">
        <v>0</v>
      </c>
    </row>
    <row r="54" spans="1:5" ht="28.8" x14ac:dyDescent="0.25">
      <c r="A54" s="210"/>
      <c r="B54" s="61">
        <v>3</v>
      </c>
      <c r="C54" s="64" t="s">
        <v>162</v>
      </c>
      <c r="D54" s="84">
        <v>1</v>
      </c>
      <c r="E54" s="84">
        <v>0</v>
      </c>
    </row>
    <row r="55" spans="1:5" ht="14.4" x14ac:dyDescent="0.25">
      <c r="A55" s="207" t="s">
        <v>137</v>
      </c>
      <c r="B55" s="207"/>
      <c r="C55" s="207"/>
      <c r="D55" s="66">
        <f>SUM(D52:E54)</f>
        <v>3</v>
      </c>
      <c r="E55" s="67"/>
    </row>
    <row r="56" spans="1:5" ht="14.4" x14ac:dyDescent="0.25">
      <c r="A56" s="207" t="s">
        <v>128</v>
      </c>
      <c r="B56" s="208" t="s">
        <v>129</v>
      </c>
      <c r="C56" s="208"/>
      <c r="D56" s="210" t="s">
        <v>130</v>
      </c>
      <c r="E56" s="210"/>
    </row>
    <row r="57" spans="1:5" ht="14.4" x14ac:dyDescent="0.25">
      <c r="A57" s="207"/>
      <c r="B57" s="208"/>
      <c r="C57" s="208"/>
      <c r="D57" s="84" t="s">
        <v>131</v>
      </c>
      <c r="E57" s="84" t="s">
        <v>132</v>
      </c>
    </row>
    <row r="58" spans="1:5" ht="28.8" x14ac:dyDescent="0.25">
      <c r="A58" s="210" t="s">
        <v>163</v>
      </c>
      <c r="B58" s="61">
        <v>1</v>
      </c>
      <c r="C58" s="64" t="s">
        <v>164</v>
      </c>
      <c r="D58" s="84">
        <v>1</v>
      </c>
      <c r="E58" s="84"/>
    </row>
    <row r="59" spans="1:5" ht="28.8" x14ac:dyDescent="0.25">
      <c r="A59" s="210"/>
      <c r="B59" s="61">
        <v>2</v>
      </c>
      <c r="C59" s="64" t="s">
        <v>165</v>
      </c>
      <c r="D59" s="84">
        <v>1</v>
      </c>
      <c r="E59" s="84">
        <v>0</v>
      </c>
    </row>
    <row r="60" spans="1:5" ht="43.2" x14ac:dyDescent="0.25">
      <c r="A60" s="210"/>
      <c r="B60" s="61">
        <v>3</v>
      </c>
      <c r="C60" s="64" t="s">
        <v>166</v>
      </c>
      <c r="D60" s="84">
        <v>1</v>
      </c>
      <c r="E60" s="84">
        <v>0</v>
      </c>
    </row>
    <row r="61" spans="1:5" ht="14.4" x14ac:dyDescent="0.25">
      <c r="A61" s="207" t="s">
        <v>137</v>
      </c>
      <c r="B61" s="207"/>
      <c r="C61" s="207"/>
      <c r="D61" s="66">
        <f>SUM(D58:E60)</f>
        <v>3</v>
      </c>
      <c r="E61" s="67"/>
    </row>
    <row r="62" spans="1:5" ht="14.4" x14ac:dyDescent="0.25">
      <c r="A62" s="207" t="s">
        <v>167</v>
      </c>
      <c r="B62" s="207"/>
      <c r="C62" s="207"/>
      <c r="D62" s="207"/>
      <c r="E62" s="207"/>
    </row>
    <row r="63" spans="1:5" ht="14.4" x14ac:dyDescent="0.25">
      <c r="A63" s="211" t="s">
        <v>168</v>
      </c>
      <c r="B63" s="211"/>
      <c r="C63" s="211"/>
      <c r="D63" s="211"/>
      <c r="E63" s="211"/>
    </row>
    <row r="64" spans="1:5" ht="37.5" customHeight="1" x14ac:dyDescent="0.25">
      <c r="A64" s="83" t="s">
        <v>128</v>
      </c>
      <c r="B64" s="208" t="s">
        <v>169</v>
      </c>
      <c r="C64" s="208"/>
      <c r="D64" s="210" t="s">
        <v>130</v>
      </c>
      <c r="E64" s="210"/>
    </row>
    <row r="65" spans="1:5" ht="35.25" customHeight="1" x14ac:dyDescent="0.25">
      <c r="A65" s="210" t="s">
        <v>170</v>
      </c>
      <c r="B65" s="61">
        <v>1</v>
      </c>
      <c r="C65" s="64" t="s">
        <v>171</v>
      </c>
      <c r="D65" s="210"/>
      <c r="E65" s="210"/>
    </row>
    <row r="66" spans="1:5" ht="35.25" customHeight="1" x14ac:dyDescent="0.25">
      <c r="A66" s="210"/>
      <c r="B66" s="61">
        <v>2</v>
      </c>
      <c r="C66" s="64" t="s">
        <v>172</v>
      </c>
      <c r="D66" s="210"/>
      <c r="E66" s="210"/>
    </row>
    <row r="67" spans="1:5" ht="35.25" customHeight="1" x14ac:dyDescent="0.25">
      <c r="A67" s="210"/>
      <c r="B67" s="61">
        <v>3</v>
      </c>
      <c r="C67" s="64" t="s">
        <v>173</v>
      </c>
      <c r="D67" s="210">
        <v>1</v>
      </c>
      <c r="E67" s="210"/>
    </row>
    <row r="68" spans="1:5" ht="35.25" customHeight="1" x14ac:dyDescent="0.25">
      <c r="A68" s="210"/>
      <c r="B68" s="61">
        <v>4</v>
      </c>
      <c r="C68" s="64" t="s">
        <v>174</v>
      </c>
      <c r="D68" s="210"/>
      <c r="E68" s="210"/>
    </row>
    <row r="69" spans="1:5" ht="14.4" x14ac:dyDescent="0.25">
      <c r="A69" s="207" t="s">
        <v>137</v>
      </c>
      <c r="B69" s="207"/>
      <c r="C69" s="207"/>
      <c r="D69" s="66">
        <f>SUM(D65:E68)</f>
        <v>1</v>
      </c>
      <c r="E69" s="67"/>
    </row>
    <row r="70" spans="1:5" ht="15" customHeight="1" x14ac:dyDescent="0.25">
      <c r="A70" s="207" t="s">
        <v>128</v>
      </c>
      <c r="B70" s="208" t="s">
        <v>169</v>
      </c>
      <c r="C70" s="208"/>
      <c r="D70" s="209" t="s">
        <v>130</v>
      </c>
      <c r="E70" s="209"/>
    </row>
    <row r="71" spans="1:5" ht="15" customHeight="1" x14ac:dyDescent="0.25">
      <c r="A71" s="207"/>
      <c r="B71" s="208"/>
      <c r="C71" s="208"/>
      <c r="D71" s="209"/>
      <c r="E71" s="209"/>
    </row>
    <row r="72" spans="1:5" ht="36" customHeight="1" x14ac:dyDescent="0.25">
      <c r="A72" s="210" t="s">
        <v>175</v>
      </c>
      <c r="B72" s="61">
        <v>1</v>
      </c>
      <c r="C72" s="64" t="s">
        <v>176</v>
      </c>
      <c r="D72" s="210">
        <v>3</v>
      </c>
      <c r="E72" s="210"/>
    </row>
    <row r="73" spans="1:5" ht="43.2" x14ac:dyDescent="0.25">
      <c r="A73" s="210"/>
      <c r="B73" s="61">
        <v>2</v>
      </c>
      <c r="C73" s="64" t="s">
        <v>177</v>
      </c>
      <c r="D73" s="210"/>
      <c r="E73" s="210"/>
    </row>
    <row r="74" spans="1:5" ht="43.2" x14ac:dyDescent="0.25">
      <c r="A74" s="210"/>
      <c r="B74" s="61">
        <v>3</v>
      </c>
      <c r="C74" s="64" t="s">
        <v>178</v>
      </c>
      <c r="D74" s="210"/>
      <c r="E74" s="210"/>
    </row>
    <row r="75" spans="1:5" ht="52.5" customHeight="1" x14ac:dyDescent="0.25">
      <c r="A75" s="210"/>
      <c r="B75" s="61">
        <v>4</v>
      </c>
      <c r="C75" s="64" t="s">
        <v>179</v>
      </c>
      <c r="D75" s="210"/>
      <c r="E75" s="210"/>
    </row>
    <row r="76" spans="1:5" ht="14.4" x14ac:dyDescent="0.25">
      <c r="A76" s="207" t="s">
        <v>137</v>
      </c>
      <c r="B76" s="207"/>
      <c r="C76" s="207"/>
      <c r="D76" s="66">
        <f>SUM(D72:E75)</f>
        <v>3</v>
      </c>
      <c r="E76" s="67"/>
    </row>
    <row r="77" spans="1:5" ht="15" customHeight="1" x14ac:dyDescent="0.25">
      <c r="A77" s="207" t="s">
        <v>128</v>
      </c>
      <c r="B77" s="208" t="s">
        <v>169</v>
      </c>
      <c r="C77" s="208"/>
      <c r="D77" s="209" t="s">
        <v>130</v>
      </c>
      <c r="E77" s="209"/>
    </row>
    <row r="78" spans="1:5" x14ac:dyDescent="0.25">
      <c r="A78" s="207"/>
      <c r="B78" s="208"/>
      <c r="C78" s="208"/>
      <c r="D78" s="209"/>
      <c r="E78" s="209"/>
    </row>
    <row r="79" spans="1:5" ht="43.2" x14ac:dyDescent="0.25">
      <c r="A79" s="210" t="s">
        <v>180</v>
      </c>
      <c r="B79" s="61">
        <v>1</v>
      </c>
      <c r="C79" s="64" t="s">
        <v>181</v>
      </c>
      <c r="D79" s="210"/>
      <c r="E79" s="210"/>
    </row>
    <row r="80" spans="1:5" ht="28.8" x14ac:dyDescent="0.25">
      <c r="A80" s="210"/>
      <c r="B80" s="61">
        <v>2</v>
      </c>
      <c r="C80" s="64" t="s">
        <v>182</v>
      </c>
      <c r="D80" s="210"/>
      <c r="E80" s="210"/>
    </row>
    <row r="81" spans="1:5" ht="43.2" x14ac:dyDescent="0.25">
      <c r="A81" s="210"/>
      <c r="B81" s="61">
        <v>3</v>
      </c>
      <c r="C81" s="64" t="s">
        <v>183</v>
      </c>
      <c r="D81" s="210"/>
      <c r="E81" s="210"/>
    </row>
    <row r="82" spans="1:5" ht="57" customHeight="1" x14ac:dyDescent="0.25">
      <c r="A82" s="210"/>
      <c r="B82" s="61">
        <v>4</v>
      </c>
      <c r="C82" s="64" t="s">
        <v>184</v>
      </c>
      <c r="D82" s="210">
        <v>0</v>
      </c>
      <c r="E82" s="210"/>
    </row>
    <row r="83" spans="1:5" ht="14.4" x14ac:dyDescent="0.25">
      <c r="A83" s="207" t="s">
        <v>137</v>
      </c>
      <c r="B83" s="207"/>
      <c r="C83" s="207"/>
      <c r="D83" s="66">
        <f>SUM(D79:E82)</f>
        <v>0</v>
      </c>
      <c r="E83" s="67"/>
    </row>
    <row r="84" spans="1:5" ht="15" customHeight="1" x14ac:dyDescent="0.25">
      <c r="A84" s="207" t="s">
        <v>128</v>
      </c>
      <c r="B84" s="208" t="s">
        <v>169</v>
      </c>
      <c r="C84" s="208"/>
      <c r="D84" s="209" t="s">
        <v>130</v>
      </c>
      <c r="E84" s="209"/>
    </row>
    <row r="85" spans="1:5" x14ac:dyDescent="0.25">
      <c r="A85" s="207"/>
      <c r="B85" s="208"/>
      <c r="C85" s="208"/>
      <c r="D85" s="209"/>
      <c r="E85" s="209"/>
    </row>
    <row r="86" spans="1:5" ht="28.8" x14ac:dyDescent="0.25">
      <c r="A86" s="210" t="s">
        <v>185</v>
      </c>
      <c r="B86" s="61">
        <v>1</v>
      </c>
      <c r="C86" s="64" t="s">
        <v>186</v>
      </c>
      <c r="D86" s="210"/>
      <c r="E86" s="210"/>
    </row>
    <row r="87" spans="1:5" ht="43.2" x14ac:dyDescent="0.25">
      <c r="A87" s="210"/>
      <c r="B87" s="61">
        <v>2</v>
      </c>
      <c r="C87" s="64" t="s">
        <v>187</v>
      </c>
      <c r="D87" s="210"/>
      <c r="E87" s="210"/>
    </row>
    <row r="88" spans="1:5" ht="43.2" x14ac:dyDescent="0.25">
      <c r="A88" s="210"/>
      <c r="B88" s="61">
        <v>3</v>
      </c>
      <c r="C88" s="64" t="s">
        <v>188</v>
      </c>
      <c r="D88" s="210"/>
      <c r="E88" s="210"/>
    </row>
    <row r="89" spans="1:5" ht="50.25" customHeight="1" x14ac:dyDescent="0.25">
      <c r="A89" s="210"/>
      <c r="B89" s="61">
        <v>4</v>
      </c>
      <c r="C89" s="64" t="s">
        <v>189</v>
      </c>
      <c r="D89" s="210">
        <v>0</v>
      </c>
      <c r="E89" s="210"/>
    </row>
    <row r="90" spans="1:5" ht="14.4" x14ac:dyDescent="0.25">
      <c r="A90" s="207" t="s">
        <v>137</v>
      </c>
      <c r="B90" s="207"/>
      <c r="C90" s="207"/>
      <c r="D90" s="66">
        <f>SUM(D86:E89)</f>
        <v>0</v>
      </c>
      <c r="E90" s="67"/>
    </row>
    <row r="91" spans="1:5" ht="15" customHeight="1" x14ac:dyDescent="0.25">
      <c r="A91" s="207" t="s">
        <v>128</v>
      </c>
      <c r="B91" s="208" t="s">
        <v>169</v>
      </c>
      <c r="C91" s="208"/>
      <c r="D91" s="209" t="s">
        <v>130</v>
      </c>
      <c r="E91" s="209"/>
    </row>
    <row r="92" spans="1:5" x14ac:dyDescent="0.25">
      <c r="A92" s="207"/>
      <c r="B92" s="208"/>
      <c r="C92" s="208"/>
      <c r="D92" s="209"/>
      <c r="E92" s="209"/>
    </row>
    <row r="93" spans="1:5" ht="43.2" x14ac:dyDescent="0.25">
      <c r="A93" s="210" t="s">
        <v>190</v>
      </c>
      <c r="B93" s="61">
        <v>1</v>
      </c>
      <c r="C93" s="64" t="s">
        <v>191</v>
      </c>
      <c r="D93" s="210"/>
      <c r="E93" s="210"/>
    </row>
    <row r="94" spans="1:5" ht="28.8" x14ac:dyDescent="0.25">
      <c r="A94" s="210"/>
      <c r="B94" s="61">
        <v>2</v>
      </c>
      <c r="C94" s="64" t="s">
        <v>192</v>
      </c>
      <c r="D94" s="210"/>
      <c r="E94" s="210"/>
    </row>
    <row r="95" spans="1:5" ht="43.2" x14ac:dyDescent="0.25">
      <c r="A95" s="210"/>
      <c r="B95" s="61">
        <v>3</v>
      </c>
      <c r="C95" s="64" t="s">
        <v>193</v>
      </c>
      <c r="D95" s="210"/>
      <c r="E95" s="210"/>
    </row>
    <row r="96" spans="1:5" ht="28.8" x14ac:dyDescent="0.25">
      <c r="A96" s="210"/>
      <c r="B96" s="61">
        <v>4</v>
      </c>
      <c r="C96" s="64" t="s">
        <v>194</v>
      </c>
      <c r="D96" s="210">
        <v>0</v>
      </c>
      <c r="E96" s="210"/>
    </row>
    <row r="97" spans="1:5" ht="14.4" x14ac:dyDescent="0.25">
      <c r="A97" s="207" t="s">
        <v>137</v>
      </c>
      <c r="B97" s="207"/>
      <c r="C97" s="207"/>
      <c r="D97" s="66">
        <f>SUM(D93:E96)</f>
        <v>0</v>
      </c>
      <c r="E97" s="67"/>
    </row>
  </sheetData>
  <mergeCells count="97">
    <mergeCell ref="B13:C14"/>
    <mergeCell ref="D13:E13"/>
    <mergeCell ref="A1:E1"/>
    <mergeCell ref="A2:E2"/>
    <mergeCell ref="A3:E3"/>
    <mergeCell ref="A5:E5"/>
    <mergeCell ref="A6:E6"/>
    <mergeCell ref="A7:E7"/>
    <mergeCell ref="A8:E8"/>
    <mergeCell ref="A9:E9"/>
    <mergeCell ref="A11:E11"/>
    <mergeCell ref="A12:E12"/>
    <mergeCell ref="A13:A14"/>
    <mergeCell ref="A21:A23"/>
    <mergeCell ref="A24:C24"/>
    <mergeCell ref="A25:A26"/>
    <mergeCell ref="B25:C26"/>
    <mergeCell ref="D25:E25"/>
    <mergeCell ref="A15:A17"/>
    <mergeCell ref="A18:C18"/>
    <mergeCell ref="A19:A20"/>
    <mergeCell ref="B19:C20"/>
    <mergeCell ref="D19:E19"/>
    <mergeCell ref="A33:A35"/>
    <mergeCell ref="A36:C36"/>
    <mergeCell ref="A37:A38"/>
    <mergeCell ref="B37:C38"/>
    <mergeCell ref="D37:E37"/>
    <mergeCell ref="A27:A29"/>
    <mergeCell ref="A30:C30"/>
    <mergeCell ref="A31:A32"/>
    <mergeCell ref="B31:C32"/>
    <mergeCell ref="D31:E31"/>
    <mergeCell ref="A46:A48"/>
    <mergeCell ref="A49:C49"/>
    <mergeCell ref="A50:A51"/>
    <mergeCell ref="B50:C51"/>
    <mergeCell ref="D50:E50"/>
    <mergeCell ref="A39:A41"/>
    <mergeCell ref="A42:C42"/>
    <mergeCell ref="A43:E43"/>
    <mergeCell ref="A44:A45"/>
    <mergeCell ref="B44:C45"/>
    <mergeCell ref="D44:E44"/>
    <mergeCell ref="A58:A60"/>
    <mergeCell ref="A61:C61"/>
    <mergeCell ref="A62:E62"/>
    <mergeCell ref="A63:E63"/>
    <mergeCell ref="B64:C64"/>
    <mergeCell ref="D64:E64"/>
    <mergeCell ref="A52:A54"/>
    <mergeCell ref="A55:C55"/>
    <mergeCell ref="A56:A57"/>
    <mergeCell ref="B56:C57"/>
    <mergeCell ref="D56:E56"/>
    <mergeCell ref="A65:A68"/>
    <mergeCell ref="D65:E65"/>
    <mergeCell ref="D66:E66"/>
    <mergeCell ref="D67:E67"/>
    <mergeCell ref="D68:E68"/>
    <mergeCell ref="A69:C69"/>
    <mergeCell ref="A76:C76"/>
    <mergeCell ref="A77:A78"/>
    <mergeCell ref="B77:C78"/>
    <mergeCell ref="D77:E78"/>
    <mergeCell ref="A70:A71"/>
    <mergeCell ref="B70:C71"/>
    <mergeCell ref="D70:E71"/>
    <mergeCell ref="A72:A75"/>
    <mergeCell ref="D72:E72"/>
    <mergeCell ref="D73:E73"/>
    <mergeCell ref="D74:E74"/>
    <mergeCell ref="D75:E75"/>
    <mergeCell ref="A79:A82"/>
    <mergeCell ref="D79:E79"/>
    <mergeCell ref="D80:E80"/>
    <mergeCell ref="D81:E81"/>
    <mergeCell ref="D82:E82"/>
    <mergeCell ref="A83:C83"/>
    <mergeCell ref="A84:A85"/>
    <mergeCell ref="B84:C85"/>
    <mergeCell ref="D84:E85"/>
    <mergeCell ref="A86:A89"/>
    <mergeCell ref="D86:E86"/>
    <mergeCell ref="D87:E87"/>
    <mergeCell ref="D88:E88"/>
    <mergeCell ref="D89:E89"/>
    <mergeCell ref="A97:C97"/>
    <mergeCell ref="A90:C90"/>
    <mergeCell ref="A91:A92"/>
    <mergeCell ref="B91:C92"/>
    <mergeCell ref="D91:E92"/>
    <mergeCell ref="A93:A96"/>
    <mergeCell ref="D93:E93"/>
    <mergeCell ref="D94:E94"/>
    <mergeCell ref="D95:E95"/>
    <mergeCell ref="D96:E9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A37" workbookViewId="0">
      <selection activeCell="F29" sqref="F29"/>
    </sheetView>
  </sheetViews>
  <sheetFormatPr baseColWidth="10" defaultColWidth="11.44140625" defaultRowHeight="13.2" x14ac:dyDescent="0.25"/>
  <cols>
    <col min="1" max="1" width="20.33203125" style="58" customWidth="1"/>
    <col min="2" max="2" width="5.33203125" style="58" customWidth="1"/>
    <col min="3" max="3" width="46" style="58" customWidth="1"/>
    <col min="4" max="5" width="7" style="63" customWidth="1"/>
    <col min="6" max="16384" width="11.44140625" style="58"/>
  </cols>
  <sheetData>
    <row r="1" spans="1:5" ht="35.25" customHeight="1" x14ac:dyDescent="0.3">
      <c r="A1" s="213" t="s">
        <v>119</v>
      </c>
      <c r="B1" s="213"/>
      <c r="C1" s="213"/>
      <c r="D1" s="213"/>
      <c r="E1" s="213"/>
    </row>
    <row r="2" spans="1:5" ht="16.5" customHeight="1" x14ac:dyDescent="0.25">
      <c r="A2" s="220" t="s">
        <v>195</v>
      </c>
      <c r="B2" s="220"/>
      <c r="C2" s="220"/>
      <c r="D2" s="220"/>
      <c r="E2" s="220"/>
    </row>
    <row r="3" spans="1:5" ht="15.6" x14ac:dyDescent="0.3">
      <c r="A3" s="219" t="s">
        <v>196</v>
      </c>
      <c r="B3" s="219"/>
      <c r="C3" s="219"/>
      <c r="D3" s="219"/>
      <c r="E3" s="219"/>
    </row>
    <row r="4" spans="1:5" ht="15" customHeight="1" x14ac:dyDescent="0.25">
      <c r="A4" s="207" t="s">
        <v>128</v>
      </c>
      <c r="B4" s="208" t="s">
        <v>169</v>
      </c>
      <c r="C4" s="208"/>
      <c r="D4" s="209" t="s">
        <v>130</v>
      </c>
      <c r="E4" s="209"/>
    </row>
    <row r="5" spans="1:5" x14ac:dyDescent="0.25">
      <c r="A5" s="207"/>
      <c r="B5" s="208"/>
      <c r="C5" s="208"/>
      <c r="D5" s="209"/>
      <c r="E5" s="209"/>
    </row>
    <row r="6" spans="1:5" ht="43.2" x14ac:dyDescent="0.25">
      <c r="A6" s="210" t="s">
        <v>197</v>
      </c>
      <c r="B6" s="61">
        <v>1</v>
      </c>
      <c r="C6" s="65" t="s">
        <v>198</v>
      </c>
      <c r="D6" s="210">
        <v>3</v>
      </c>
      <c r="E6" s="210"/>
    </row>
    <row r="7" spans="1:5" ht="43.2" x14ac:dyDescent="0.25">
      <c r="A7" s="210"/>
      <c r="B7" s="61">
        <v>2</v>
      </c>
      <c r="C7" s="65" t="s">
        <v>199</v>
      </c>
      <c r="D7" s="210"/>
      <c r="E7" s="210"/>
    </row>
    <row r="8" spans="1:5" ht="43.2" x14ac:dyDescent="0.25">
      <c r="A8" s="210"/>
      <c r="B8" s="61">
        <v>3</v>
      </c>
      <c r="C8" s="65" t="s">
        <v>200</v>
      </c>
      <c r="D8" s="210"/>
      <c r="E8" s="210"/>
    </row>
    <row r="9" spans="1:5" ht="43.2" x14ac:dyDescent="0.25">
      <c r="A9" s="210"/>
      <c r="B9" s="61">
        <v>4</v>
      </c>
      <c r="C9" s="65" t="s">
        <v>201</v>
      </c>
      <c r="D9" s="210"/>
      <c r="E9" s="210"/>
    </row>
    <row r="10" spans="1:5" ht="14.4" x14ac:dyDescent="0.25">
      <c r="A10" s="207" t="s">
        <v>137</v>
      </c>
      <c r="B10" s="207"/>
      <c r="C10" s="207"/>
      <c r="D10" s="66">
        <f>SUM(D6:E9)</f>
        <v>3</v>
      </c>
      <c r="E10" s="67"/>
    </row>
    <row r="11" spans="1:5" ht="15" customHeight="1" x14ac:dyDescent="0.25">
      <c r="A11" s="207" t="s">
        <v>128</v>
      </c>
      <c r="B11" s="208" t="s">
        <v>169</v>
      </c>
      <c r="C11" s="208"/>
      <c r="D11" s="209" t="s">
        <v>130</v>
      </c>
      <c r="E11" s="209"/>
    </row>
    <row r="12" spans="1:5" x14ac:dyDescent="0.25">
      <c r="A12" s="207"/>
      <c r="B12" s="208"/>
      <c r="C12" s="208"/>
      <c r="D12" s="209"/>
      <c r="E12" s="209"/>
    </row>
    <row r="13" spans="1:5" ht="43.2" x14ac:dyDescent="0.25">
      <c r="A13" s="210" t="s">
        <v>202</v>
      </c>
      <c r="B13" s="61">
        <v>1</v>
      </c>
      <c r="C13" s="64" t="s">
        <v>203</v>
      </c>
      <c r="D13" s="210">
        <v>3</v>
      </c>
      <c r="E13" s="210"/>
    </row>
    <row r="14" spans="1:5" ht="43.2" x14ac:dyDescent="0.25">
      <c r="A14" s="210"/>
      <c r="B14" s="61">
        <v>2</v>
      </c>
      <c r="C14" s="64" t="s">
        <v>204</v>
      </c>
      <c r="D14" s="210"/>
      <c r="E14" s="210"/>
    </row>
    <row r="15" spans="1:5" ht="43.2" x14ac:dyDescent="0.25">
      <c r="A15" s="210"/>
      <c r="B15" s="61">
        <v>3</v>
      </c>
      <c r="C15" s="65" t="s">
        <v>205</v>
      </c>
      <c r="D15" s="210"/>
      <c r="E15" s="210"/>
    </row>
    <row r="16" spans="1:5" ht="28.8" x14ac:dyDescent="0.25">
      <c r="A16" s="210"/>
      <c r="B16" s="61">
        <v>4</v>
      </c>
      <c r="C16" s="64" t="s">
        <v>206</v>
      </c>
      <c r="D16" s="210"/>
      <c r="E16" s="210"/>
    </row>
    <row r="17" spans="1:5" ht="14.4" x14ac:dyDescent="0.25">
      <c r="A17" s="207" t="s">
        <v>137</v>
      </c>
      <c r="B17" s="207"/>
      <c r="C17" s="207"/>
      <c r="D17" s="66">
        <f>SUM(D13:E16)</f>
        <v>3</v>
      </c>
      <c r="E17" s="67"/>
    </row>
    <row r="18" spans="1:5" ht="15" customHeight="1" x14ac:dyDescent="0.25">
      <c r="A18" s="207" t="s">
        <v>128</v>
      </c>
      <c r="B18" s="208" t="s">
        <v>169</v>
      </c>
      <c r="C18" s="208"/>
      <c r="D18" s="209" t="s">
        <v>130</v>
      </c>
      <c r="E18" s="209"/>
    </row>
    <row r="19" spans="1:5" x14ac:dyDescent="0.25">
      <c r="A19" s="207"/>
      <c r="B19" s="208"/>
      <c r="C19" s="208"/>
      <c r="D19" s="209"/>
      <c r="E19" s="209"/>
    </row>
    <row r="20" spans="1:5" ht="43.2" x14ac:dyDescent="0.25">
      <c r="A20" s="210" t="s">
        <v>207</v>
      </c>
      <c r="B20" s="61">
        <v>1</v>
      </c>
      <c r="C20" s="64" t="s">
        <v>208</v>
      </c>
      <c r="D20" s="210">
        <v>3</v>
      </c>
      <c r="E20" s="210"/>
    </row>
    <row r="21" spans="1:5" ht="43.2" x14ac:dyDescent="0.25">
      <c r="A21" s="210"/>
      <c r="B21" s="61">
        <v>2</v>
      </c>
      <c r="C21" s="64" t="s">
        <v>209</v>
      </c>
      <c r="D21" s="210"/>
      <c r="E21" s="210"/>
    </row>
    <row r="22" spans="1:5" ht="57.6" x14ac:dyDescent="0.25">
      <c r="A22" s="210"/>
      <c r="B22" s="61">
        <v>3</v>
      </c>
      <c r="C22" s="64" t="s">
        <v>210</v>
      </c>
      <c r="D22" s="210"/>
      <c r="E22" s="210"/>
    </row>
    <row r="23" spans="1:5" ht="28.8" x14ac:dyDescent="0.25">
      <c r="A23" s="210"/>
      <c r="B23" s="61">
        <v>4</v>
      </c>
      <c r="C23" s="64" t="s">
        <v>211</v>
      </c>
      <c r="D23" s="210"/>
      <c r="E23" s="210"/>
    </row>
    <row r="24" spans="1:5" ht="14.4" x14ac:dyDescent="0.25">
      <c r="A24" s="207" t="s">
        <v>137</v>
      </c>
      <c r="B24" s="207"/>
      <c r="C24" s="207"/>
      <c r="D24" s="66">
        <f>SUM(D20:E23)</f>
        <v>3</v>
      </c>
      <c r="E24" s="67"/>
    </row>
    <row r="25" spans="1:5" ht="15" customHeight="1" x14ac:dyDescent="0.25">
      <c r="A25" s="207" t="s">
        <v>128</v>
      </c>
      <c r="B25" s="208" t="s">
        <v>169</v>
      </c>
      <c r="C25" s="208"/>
      <c r="D25" s="209" t="s">
        <v>130</v>
      </c>
      <c r="E25" s="209"/>
    </row>
    <row r="26" spans="1:5" x14ac:dyDescent="0.25">
      <c r="A26" s="207"/>
      <c r="B26" s="208"/>
      <c r="C26" s="208"/>
      <c r="D26" s="209"/>
      <c r="E26" s="209"/>
    </row>
    <row r="27" spans="1:5" ht="28.8" x14ac:dyDescent="0.25">
      <c r="A27" s="210" t="s">
        <v>212</v>
      </c>
      <c r="B27" s="61">
        <v>1</v>
      </c>
      <c r="C27" s="64" t="s">
        <v>213</v>
      </c>
      <c r="D27" s="210">
        <v>3</v>
      </c>
      <c r="E27" s="210"/>
    </row>
    <row r="28" spans="1:5" ht="28.8" x14ac:dyDescent="0.25">
      <c r="A28" s="210"/>
      <c r="B28" s="61">
        <v>2</v>
      </c>
      <c r="C28" s="64" t="s">
        <v>214</v>
      </c>
      <c r="D28" s="210"/>
      <c r="E28" s="210"/>
    </row>
    <row r="29" spans="1:5" ht="28.8" x14ac:dyDescent="0.25">
      <c r="A29" s="210"/>
      <c r="B29" s="61">
        <v>3</v>
      </c>
      <c r="C29" s="64" t="s">
        <v>215</v>
      </c>
      <c r="D29" s="210"/>
      <c r="E29" s="210"/>
    </row>
    <row r="30" spans="1:5" ht="28.8" x14ac:dyDescent="0.25">
      <c r="A30" s="210"/>
      <c r="B30" s="61">
        <v>4</v>
      </c>
      <c r="C30" s="64" t="s">
        <v>216</v>
      </c>
      <c r="D30" s="210"/>
      <c r="E30" s="210"/>
    </row>
    <row r="31" spans="1:5" ht="14.4" x14ac:dyDescent="0.25">
      <c r="A31" s="207" t="s">
        <v>137</v>
      </c>
      <c r="B31" s="207"/>
      <c r="C31" s="207"/>
      <c r="D31" s="66">
        <f>SUM(D27:E30)</f>
        <v>3</v>
      </c>
      <c r="E31" s="67"/>
    </row>
    <row r="32" spans="1:5" ht="15.6" x14ac:dyDescent="0.3">
      <c r="A32" s="219" t="s">
        <v>217</v>
      </c>
      <c r="B32" s="219"/>
      <c r="C32" s="219"/>
      <c r="D32" s="219"/>
      <c r="E32" s="219"/>
    </row>
    <row r="33" spans="1:5" ht="15" customHeight="1" x14ac:dyDescent="0.25">
      <c r="A33" s="207" t="s">
        <v>128</v>
      </c>
      <c r="B33" s="208" t="s">
        <v>169</v>
      </c>
      <c r="C33" s="208"/>
      <c r="D33" s="209" t="s">
        <v>130</v>
      </c>
      <c r="E33" s="209"/>
    </row>
    <row r="34" spans="1:5" x14ac:dyDescent="0.25">
      <c r="A34" s="207"/>
      <c r="B34" s="208"/>
      <c r="C34" s="208"/>
      <c r="D34" s="209"/>
      <c r="E34" s="209"/>
    </row>
    <row r="35" spans="1:5" ht="43.2" x14ac:dyDescent="0.25">
      <c r="A35" s="210" t="s">
        <v>218</v>
      </c>
      <c r="B35" s="61">
        <v>1</v>
      </c>
      <c r="C35" s="64" t="s">
        <v>219</v>
      </c>
      <c r="D35" s="210">
        <v>3</v>
      </c>
      <c r="E35" s="210"/>
    </row>
    <row r="36" spans="1:5" ht="43.2" x14ac:dyDescent="0.25">
      <c r="A36" s="210"/>
      <c r="B36" s="61">
        <v>2</v>
      </c>
      <c r="C36" s="64" t="s">
        <v>220</v>
      </c>
      <c r="D36" s="210"/>
      <c r="E36" s="210"/>
    </row>
    <row r="37" spans="1:5" ht="43.2" x14ac:dyDescent="0.25">
      <c r="A37" s="210"/>
      <c r="B37" s="61">
        <v>3</v>
      </c>
      <c r="C37" s="64" t="s">
        <v>221</v>
      </c>
      <c r="D37" s="210"/>
      <c r="E37" s="210"/>
    </row>
    <row r="38" spans="1:5" ht="43.2" x14ac:dyDescent="0.25">
      <c r="A38" s="210"/>
      <c r="B38" s="61">
        <v>4</v>
      </c>
      <c r="C38" s="64" t="s">
        <v>222</v>
      </c>
      <c r="D38" s="210"/>
      <c r="E38" s="210"/>
    </row>
    <row r="39" spans="1:5" ht="14.4" x14ac:dyDescent="0.25">
      <c r="A39" s="207" t="s">
        <v>137</v>
      </c>
      <c r="B39" s="207"/>
      <c r="C39" s="207"/>
      <c r="D39" s="66">
        <f>SUM(D35:E38)</f>
        <v>3</v>
      </c>
      <c r="E39" s="67"/>
    </row>
    <row r="40" spans="1:5" ht="15" customHeight="1" x14ac:dyDescent="0.25">
      <c r="A40" s="207" t="s">
        <v>128</v>
      </c>
      <c r="B40" s="208" t="s">
        <v>169</v>
      </c>
      <c r="C40" s="208"/>
      <c r="D40" s="209" t="s">
        <v>130</v>
      </c>
      <c r="E40" s="209"/>
    </row>
    <row r="41" spans="1:5" x14ac:dyDescent="0.25">
      <c r="A41" s="207"/>
      <c r="B41" s="208"/>
      <c r="C41" s="208"/>
      <c r="D41" s="209"/>
      <c r="E41" s="209"/>
    </row>
    <row r="42" spans="1:5" ht="28.8" x14ac:dyDescent="0.25">
      <c r="A42" s="210" t="s">
        <v>223</v>
      </c>
      <c r="B42" s="61">
        <v>1</v>
      </c>
      <c r="C42" s="64" t="s">
        <v>224</v>
      </c>
      <c r="D42" s="210">
        <v>3</v>
      </c>
      <c r="E42" s="210"/>
    </row>
    <row r="43" spans="1:5" ht="28.8" x14ac:dyDescent="0.25">
      <c r="A43" s="210"/>
      <c r="B43" s="61">
        <v>2</v>
      </c>
      <c r="C43" s="64" t="s">
        <v>225</v>
      </c>
      <c r="D43" s="210"/>
      <c r="E43" s="210"/>
    </row>
    <row r="44" spans="1:5" ht="28.8" x14ac:dyDescent="0.25">
      <c r="A44" s="210"/>
      <c r="B44" s="61">
        <v>3</v>
      </c>
      <c r="C44" s="64" t="s">
        <v>226</v>
      </c>
      <c r="D44" s="210"/>
      <c r="E44" s="210"/>
    </row>
    <row r="45" spans="1:5" ht="28.8" x14ac:dyDescent="0.25">
      <c r="A45" s="210"/>
      <c r="B45" s="61">
        <v>4</v>
      </c>
      <c r="C45" s="64" t="s">
        <v>227</v>
      </c>
      <c r="D45" s="210"/>
      <c r="E45" s="210"/>
    </row>
    <row r="46" spans="1:5" ht="14.4" x14ac:dyDescent="0.25">
      <c r="A46" s="207" t="s">
        <v>137</v>
      </c>
      <c r="B46" s="207"/>
      <c r="C46" s="207"/>
      <c r="D46" s="66">
        <f>SUM(D42:E45)</f>
        <v>3</v>
      </c>
      <c r="E46" s="67"/>
    </row>
  </sheetData>
  <mergeCells count="58">
    <mergeCell ref="A1:E1"/>
    <mergeCell ref="A4:A5"/>
    <mergeCell ref="B4:C5"/>
    <mergeCell ref="D4:E5"/>
    <mergeCell ref="A6:A9"/>
    <mergeCell ref="D6:E6"/>
    <mergeCell ref="D7:E7"/>
    <mergeCell ref="D8:E8"/>
    <mergeCell ref="D9:E9"/>
    <mergeCell ref="A3:E3"/>
    <mergeCell ref="A2:E2"/>
    <mergeCell ref="D18:E19"/>
    <mergeCell ref="A13:A16"/>
    <mergeCell ref="D13:E13"/>
    <mergeCell ref="D14:E14"/>
    <mergeCell ref="D15:E15"/>
    <mergeCell ref="D16:E16"/>
    <mergeCell ref="D27:E27"/>
    <mergeCell ref="D28:E28"/>
    <mergeCell ref="D29:E29"/>
    <mergeCell ref="D30:E30"/>
    <mergeCell ref="A10:C10"/>
    <mergeCell ref="A11:A12"/>
    <mergeCell ref="B11:C12"/>
    <mergeCell ref="D11:E12"/>
    <mergeCell ref="A20:A23"/>
    <mergeCell ref="D20:E20"/>
    <mergeCell ref="D21:E21"/>
    <mergeCell ref="D22:E22"/>
    <mergeCell ref="D23:E23"/>
    <mergeCell ref="A17:C17"/>
    <mergeCell ref="A18:A19"/>
    <mergeCell ref="B18:C19"/>
    <mergeCell ref="A24:C24"/>
    <mergeCell ref="A25:A26"/>
    <mergeCell ref="B25:C26"/>
    <mergeCell ref="D25:E26"/>
    <mergeCell ref="A39:C39"/>
    <mergeCell ref="A31:C31"/>
    <mergeCell ref="A32:E32"/>
    <mergeCell ref="A33:A34"/>
    <mergeCell ref="B33:C34"/>
    <mergeCell ref="D33:E34"/>
    <mergeCell ref="A35:A38"/>
    <mergeCell ref="D35:E35"/>
    <mergeCell ref="D36:E36"/>
    <mergeCell ref="D37:E37"/>
    <mergeCell ref="D38:E38"/>
    <mergeCell ref="A27:A30"/>
    <mergeCell ref="A46:C46"/>
    <mergeCell ref="A40:A41"/>
    <mergeCell ref="B40:C41"/>
    <mergeCell ref="D40:E41"/>
    <mergeCell ref="A42:A45"/>
    <mergeCell ref="D42:E42"/>
    <mergeCell ref="D43:E43"/>
    <mergeCell ref="D44:E44"/>
    <mergeCell ref="D45:E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D21" sqref="D21:E21"/>
    </sheetView>
  </sheetViews>
  <sheetFormatPr baseColWidth="10" defaultColWidth="11.44140625" defaultRowHeight="13.2" x14ac:dyDescent="0.25"/>
  <cols>
    <col min="1" max="1" width="20.33203125" style="58" customWidth="1"/>
    <col min="2" max="2" width="5.33203125" style="58" customWidth="1"/>
    <col min="3" max="3" width="46" style="58" customWidth="1"/>
    <col min="4" max="5" width="7" style="63" customWidth="1"/>
    <col min="6" max="16384" width="11.44140625" style="58"/>
  </cols>
  <sheetData>
    <row r="1" spans="1:5" ht="35.25" customHeight="1" x14ac:dyDescent="0.3">
      <c r="A1" s="213" t="s">
        <v>119</v>
      </c>
      <c r="B1" s="213"/>
      <c r="C1" s="213"/>
      <c r="D1" s="213"/>
      <c r="E1" s="213"/>
    </row>
    <row r="2" spans="1:5" ht="12.75" customHeight="1" x14ac:dyDescent="0.25">
      <c r="A2" s="221" t="s">
        <v>228</v>
      </c>
      <c r="B2" s="221"/>
      <c r="C2" s="221"/>
      <c r="D2" s="221"/>
      <c r="E2" s="221"/>
    </row>
    <row r="3" spans="1:5" ht="12.75" customHeight="1" x14ac:dyDescent="0.25">
      <c r="A3" s="221" t="s">
        <v>229</v>
      </c>
      <c r="B3" s="221"/>
      <c r="C3" s="221"/>
      <c r="D3" s="221"/>
      <c r="E3" s="221"/>
    </row>
    <row r="4" spans="1:5" ht="14.4" x14ac:dyDescent="0.25">
      <c r="A4" s="207" t="s">
        <v>128</v>
      </c>
      <c r="B4" s="208" t="s">
        <v>129</v>
      </c>
      <c r="C4" s="208"/>
      <c r="D4" s="210" t="s">
        <v>130</v>
      </c>
      <c r="E4" s="210"/>
    </row>
    <row r="5" spans="1:5" ht="14.4" x14ac:dyDescent="0.25">
      <c r="A5" s="207"/>
      <c r="B5" s="208"/>
      <c r="C5" s="208"/>
      <c r="D5" s="84" t="s">
        <v>131</v>
      </c>
      <c r="E5" s="84" t="s">
        <v>132</v>
      </c>
    </row>
    <row r="6" spans="1:5" ht="28.8" x14ac:dyDescent="0.25">
      <c r="A6" s="210" t="s">
        <v>230</v>
      </c>
      <c r="B6" s="61">
        <v>1</v>
      </c>
      <c r="C6" s="64" t="s">
        <v>231</v>
      </c>
      <c r="D6" s="84">
        <v>1</v>
      </c>
      <c r="E6" s="84"/>
    </row>
    <row r="7" spans="1:5" ht="28.8" x14ac:dyDescent="0.25">
      <c r="A7" s="210"/>
      <c r="B7" s="61">
        <v>2</v>
      </c>
      <c r="C7" s="64" t="s">
        <v>232</v>
      </c>
      <c r="D7" s="84">
        <v>1</v>
      </c>
      <c r="E7" s="84">
        <v>0</v>
      </c>
    </row>
    <row r="8" spans="1:5" ht="28.8" x14ac:dyDescent="0.25">
      <c r="A8" s="210"/>
      <c r="B8" s="61">
        <v>3</v>
      </c>
      <c r="C8" s="64" t="s">
        <v>233</v>
      </c>
      <c r="D8" s="84">
        <v>1</v>
      </c>
      <c r="E8" s="84">
        <v>0</v>
      </c>
    </row>
    <row r="9" spans="1:5" ht="14.4" x14ac:dyDescent="0.25">
      <c r="A9" s="207" t="s">
        <v>137</v>
      </c>
      <c r="B9" s="207"/>
      <c r="C9" s="207"/>
      <c r="D9" s="66">
        <f>SUM(D6:E8)</f>
        <v>3</v>
      </c>
      <c r="E9" s="67"/>
    </row>
    <row r="10" spans="1:5" ht="14.4" x14ac:dyDescent="0.25">
      <c r="A10" s="207" t="s">
        <v>128</v>
      </c>
      <c r="B10" s="208" t="s">
        <v>129</v>
      </c>
      <c r="C10" s="208"/>
      <c r="D10" s="210" t="s">
        <v>130</v>
      </c>
      <c r="E10" s="210"/>
    </row>
    <row r="11" spans="1:5" ht="14.4" x14ac:dyDescent="0.25">
      <c r="A11" s="207"/>
      <c r="B11" s="208"/>
      <c r="C11" s="208"/>
      <c r="D11" s="84" t="s">
        <v>131</v>
      </c>
      <c r="E11" s="84" t="s">
        <v>132</v>
      </c>
    </row>
    <row r="12" spans="1:5" ht="28.8" x14ac:dyDescent="0.25">
      <c r="A12" s="210" t="s">
        <v>234</v>
      </c>
      <c r="B12" s="61">
        <v>1</v>
      </c>
      <c r="C12" s="65" t="s">
        <v>235</v>
      </c>
      <c r="D12" s="84">
        <v>1</v>
      </c>
      <c r="E12" s="84"/>
    </row>
    <row r="13" spans="1:5" ht="28.8" x14ac:dyDescent="0.25">
      <c r="A13" s="210"/>
      <c r="B13" s="61">
        <v>2</v>
      </c>
      <c r="C13" s="64" t="s">
        <v>236</v>
      </c>
      <c r="D13" s="84">
        <v>1</v>
      </c>
      <c r="E13" s="84">
        <v>0</v>
      </c>
    </row>
    <row r="14" spans="1:5" ht="43.2" x14ac:dyDescent="0.25">
      <c r="A14" s="210"/>
      <c r="B14" s="61">
        <v>3</v>
      </c>
      <c r="C14" s="64" t="s">
        <v>237</v>
      </c>
      <c r="D14" s="84">
        <v>1</v>
      </c>
      <c r="E14" s="84">
        <v>0</v>
      </c>
    </row>
    <row r="15" spans="1:5" ht="14.4" x14ac:dyDescent="0.25">
      <c r="A15" s="207" t="s">
        <v>137</v>
      </c>
      <c r="B15" s="207"/>
      <c r="C15" s="207"/>
      <c r="D15" s="66">
        <f>SUM(D12:E14)</f>
        <v>3</v>
      </c>
      <c r="E15" s="67"/>
    </row>
    <row r="16" spans="1:5" ht="15" customHeight="1" x14ac:dyDescent="0.25">
      <c r="A16" s="207" t="s">
        <v>128</v>
      </c>
      <c r="B16" s="208" t="s">
        <v>169</v>
      </c>
      <c r="C16" s="208"/>
      <c r="D16" s="209" t="s">
        <v>130</v>
      </c>
      <c r="E16" s="209"/>
    </row>
    <row r="17" spans="1:5" ht="12.75" customHeight="1" x14ac:dyDescent="0.25">
      <c r="A17" s="207"/>
      <c r="B17" s="208"/>
      <c r="C17" s="208"/>
      <c r="D17" s="209"/>
      <c r="E17" s="209"/>
    </row>
    <row r="18" spans="1:5" ht="28.8" x14ac:dyDescent="0.25">
      <c r="A18" s="210" t="s">
        <v>238</v>
      </c>
      <c r="B18" s="61">
        <v>1</v>
      </c>
      <c r="C18" s="64" t="s">
        <v>239</v>
      </c>
      <c r="D18" s="210"/>
      <c r="E18" s="210"/>
    </row>
    <row r="19" spans="1:5" ht="43.2" x14ac:dyDescent="0.25">
      <c r="A19" s="210"/>
      <c r="B19" s="61">
        <v>2</v>
      </c>
      <c r="C19" s="64" t="s">
        <v>240</v>
      </c>
      <c r="D19" s="210"/>
      <c r="E19" s="210"/>
    </row>
    <row r="20" spans="1:5" ht="28.8" x14ac:dyDescent="0.25">
      <c r="A20" s="210"/>
      <c r="B20" s="61">
        <v>3</v>
      </c>
      <c r="C20" s="64" t="s">
        <v>241</v>
      </c>
      <c r="D20" s="210"/>
      <c r="E20" s="210"/>
    </row>
    <row r="21" spans="1:5" ht="15.75" customHeight="1" x14ac:dyDescent="0.25">
      <c r="A21" s="210"/>
      <c r="B21" s="61">
        <v>4</v>
      </c>
      <c r="C21" s="64" t="s">
        <v>242</v>
      </c>
      <c r="D21" s="210" t="s">
        <v>292</v>
      </c>
      <c r="E21" s="210"/>
    </row>
    <row r="22" spans="1:5" ht="14.4" x14ac:dyDescent="0.25">
      <c r="A22" s="207" t="s">
        <v>137</v>
      </c>
      <c r="B22" s="207"/>
      <c r="C22" s="207"/>
      <c r="D22" s="66">
        <f>SUM(D18:E21)</f>
        <v>0</v>
      </c>
      <c r="E22" s="67"/>
    </row>
    <row r="23" spans="1:5" ht="14.4" x14ac:dyDescent="0.25">
      <c r="A23" s="207" t="s">
        <v>128</v>
      </c>
      <c r="B23" s="208" t="s">
        <v>129</v>
      </c>
      <c r="C23" s="208"/>
      <c r="D23" s="210" t="s">
        <v>130</v>
      </c>
      <c r="E23" s="210"/>
    </row>
    <row r="24" spans="1:5" ht="14.4" x14ac:dyDescent="0.25">
      <c r="A24" s="207"/>
      <c r="B24" s="208"/>
      <c r="C24" s="208"/>
      <c r="D24" s="84" t="s">
        <v>131</v>
      </c>
      <c r="E24" s="84" t="s">
        <v>132</v>
      </c>
    </row>
    <row r="25" spans="1:5" ht="28.8" x14ac:dyDescent="0.25">
      <c r="A25" s="210" t="s">
        <v>243</v>
      </c>
      <c r="B25" s="61">
        <v>1</v>
      </c>
      <c r="C25" s="64" t="s">
        <v>244</v>
      </c>
      <c r="D25" s="84">
        <v>1</v>
      </c>
      <c r="E25" s="84"/>
    </row>
    <row r="26" spans="1:5" ht="28.8" x14ac:dyDescent="0.25">
      <c r="A26" s="210"/>
      <c r="B26" s="61">
        <v>2</v>
      </c>
      <c r="C26" s="64" t="s">
        <v>245</v>
      </c>
      <c r="D26" s="84">
        <v>1</v>
      </c>
      <c r="E26" s="84">
        <v>0</v>
      </c>
    </row>
    <row r="27" spans="1:5" ht="43.2" x14ac:dyDescent="0.25">
      <c r="A27" s="210"/>
      <c r="B27" s="61">
        <v>3</v>
      </c>
      <c r="C27" s="64" t="s">
        <v>246</v>
      </c>
      <c r="D27" s="84">
        <v>1</v>
      </c>
      <c r="E27" s="84">
        <v>0</v>
      </c>
    </row>
    <row r="28" spans="1:5" ht="14.4" x14ac:dyDescent="0.25">
      <c r="A28" s="207" t="s">
        <v>137</v>
      </c>
      <c r="B28" s="207"/>
      <c r="C28" s="207"/>
      <c r="D28" s="66">
        <f>SUM(D25:E27)</f>
        <v>3</v>
      </c>
      <c r="E28" s="67"/>
    </row>
  </sheetData>
  <mergeCells count="27">
    <mergeCell ref="A1:E1"/>
    <mergeCell ref="A3:E3"/>
    <mergeCell ref="A4:A5"/>
    <mergeCell ref="B4:C5"/>
    <mergeCell ref="D4:E4"/>
    <mergeCell ref="A2:E2"/>
    <mergeCell ref="A6:A8"/>
    <mergeCell ref="A9:C9"/>
    <mergeCell ref="A10:A11"/>
    <mergeCell ref="B10:C11"/>
    <mergeCell ref="D10:E10"/>
    <mergeCell ref="A22:C22"/>
    <mergeCell ref="A12:A14"/>
    <mergeCell ref="A15:C15"/>
    <mergeCell ref="A16:A17"/>
    <mergeCell ref="B16:C17"/>
    <mergeCell ref="D16:E17"/>
    <mergeCell ref="A18:A21"/>
    <mergeCell ref="D18:E18"/>
    <mergeCell ref="D19:E19"/>
    <mergeCell ref="D20:E20"/>
    <mergeCell ref="D21:E21"/>
    <mergeCell ref="A23:A24"/>
    <mergeCell ref="B23:C24"/>
    <mergeCell ref="D23:E23"/>
    <mergeCell ref="A25:A27"/>
    <mergeCell ref="A28:C2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activeCell="E35" sqref="E35"/>
    </sheetView>
  </sheetViews>
  <sheetFormatPr baseColWidth="10" defaultColWidth="11.44140625" defaultRowHeight="13.2" x14ac:dyDescent="0.25"/>
  <cols>
    <col min="1" max="1" width="20.33203125" style="58" customWidth="1"/>
    <col min="2" max="2" width="5.33203125" style="58" customWidth="1"/>
    <col min="3" max="3" width="46" style="58" customWidth="1"/>
    <col min="4" max="5" width="7" style="63" customWidth="1"/>
    <col min="6" max="16384" width="11.44140625" style="58"/>
  </cols>
  <sheetData>
    <row r="1" spans="1:5" ht="35.25" customHeight="1" x14ac:dyDescent="0.3">
      <c r="A1" s="213" t="s">
        <v>119</v>
      </c>
      <c r="B1" s="213"/>
      <c r="C1" s="213"/>
      <c r="D1" s="213"/>
      <c r="E1" s="213"/>
    </row>
    <row r="2" spans="1:5" ht="15.6" x14ac:dyDescent="0.25">
      <c r="A2" s="223" t="s">
        <v>247</v>
      </c>
      <c r="B2" s="224"/>
      <c r="C2" s="224"/>
      <c r="D2" s="224"/>
      <c r="E2" s="225"/>
    </row>
    <row r="3" spans="1:5" ht="15.6" x14ac:dyDescent="0.25">
      <c r="A3" s="226" t="s">
        <v>248</v>
      </c>
      <c r="B3" s="226"/>
      <c r="C3" s="226"/>
      <c r="D3" s="226"/>
      <c r="E3" s="226"/>
    </row>
    <row r="4" spans="1:5" ht="15" customHeight="1" x14ac:dyDescent="0.25">
      <c r="A4" s="207" t="s">
        <v>128</v>
      </c>
      <c r="B4" s="208" t="s">
        <v>169</v>
      </c>
      <c r="C4" s="208"/>
      <c r="D4" s="209" t="s">
        <v>130</v>
      </c>
      <c r="E4" s="209"/>
    </row>
    <row r="5" spans="1:5" x14ac:dyDescent="0.25">
      <c r="A5" s="207"/>
      <c r="B5" s="208"/>
      <c r="C5" s="208"/>
      <c r="D5" s="209"/>
      <c r="E5" s="209"/>
    </row>
    <row r="6" spans="1:5" ht="28.8" x14ac:dyDescent="0.25">
      <c r="A6" s="210" t="s">
        <v>249</v>
      </c>
      <c r="B6" s="61">
        <v>1</v>
      </c>
      <c r="C6" s="65" t="s">
        <v>250</v>
      </c>
      <c r="D6" s="210"/>
      <c r="E6" s="210"/>
    </row>
    <row r="7" spans="1:5" ht="43.2" x14ac:dyDescent="0.25">
      <c r="A7" s="210"/>
      <c r="B7" s="61">
        <v>2</v>
      </c>
      <c r="C7" s="65" t="s">
        <v>251</v>
      </c>
      <c r="D7" s="210"/>
      <c r="E7" s="210"/>
    </row>
    <row r="8" spans="1:5" ht="43.2" x14ac:dyDescent="0.25">
      <c r="A8" s="210"/>
      <c r="B8" s="61">
        <v>3</v>
      </c>
      <c r="C8" s="65" t="s">
        <v>252</v>
      </c>
      <c r="D8" s="210"/>
      <c r="E8" s="210"/>
    </row>
    <row r="9" spans="1:5" ht="43.2" x14ac:dyDescent="0.25">
      <c r="A9" s="210"/>
      <c r="B9" s="61">
        <v>4</v>
      </c>
      <c r="C9" s="65" t="s">
        <v>253</v>
      </c>
      <c r="D9" s="210">
        <v>3</v>
      </c>
      <c r="E9" s="210"/>
    </row>
    <row r="10" spans="1:5" ht="14.4" x14ac:dyDescent="0.25">
      <c r="A10" s="207" t="s">
        <v>137</v>
      </c>
      <c r="B10" s="207"/>
      <c r="C10" s="207"/>
      <c r="D10" s="66">
        <f>SUM(D6:E9)</f>
        <v>3</v>
      </c>
      <c r="E10" s="67"/>
    </row>
    <row r="11" spans="1:5" ht="15" customHeight="1" x14ac:dyDescent="0.25">
      <c r="A11" s="207" t="s">
        <v>128</v>
      </c>
      <c r="B11" s="208" t="s">
        <v>169</v>
      </c>
      <c r="C11" s="208"/>
      <c r="D11" s="209" t="s">
        <v>130</v>
      </c>
      <c r="E11" s="209"/>
    </row>
    <row r="12" spans="1:5" x14ac:dyDescent="0.25">
      <c r="A12" s="207"/>
      <c r="B12" s="208"/>
      <c r="C12" s="208"/>
      <c r="D12" s="209"/>
      <c r="E12" s="209"/>
    </row>
    <row r="13" spans="1:5" ht="28.8" x14ac:dyDescent="0.25">
      <c r="A13" s="210" t="s">
        <v>254</v>
      </c>
      <c r="B13" s="61">
        <v>1</v>
      </c>
      <c r="C13" s="65" t="s">
        <v>255</v>
      </c>
      <c r="D13" s="210">
        <v>3</v>
      </c>
      <c r="E13" s="210"/>
    </row>
    <row r="14" spans="1:5" ht="28.8" x14ac:dyDescent="0.25">
      <c r="A14" s="210"/>
      <c r="B14" s="61">
        <v>2</v>
      </c>
      <c r="C14" s="65" t="s">
        <v>256</v>
      </c>
      <c r="D14" s="210"/>
      <c r="E14" s="210"/>
    </row>
    <row r="15" spans="1:5" ht="28.8" x14ac:dyDescent="0.25">
      <c r="A15" s="210"/>
      <c r="B15" s="61">
        <v>3</v>
      </c>
      <c r="C15" s="65" t="s">
        <v>257</v>
      </c>
      <c r="D15" s="210"/>
      <c r="E15" s="210"/>
    </row>
    <row r="16" spans="1:5" ht="28.8" x14ac:dyDescent="0.25">
      <c r="A16" s="210"/>
      <c r="B16" s="61">
        <v>4</v>
      </c>
      <c r="C16" s="65" t="s">
        <v>258</v>
      </c>
      <c r="D16" s="210"/>
      <c r="E16" s="210"/>
    </row>
    <row r="17" spans="1:5" ht="14.4" x14ac:dyDescent="0.25">
      <c r="A17" s="207" t="s">
        <v>137</v>
      </c>
      <c r="B17" s="207"/>
      <c r="C17" s="207"/>
      <c r="D17" s="66">
        <f>SUM(D13:E16)</f>
        <v>3</v>
      </c>
      <c r="E17" s="67"/>
    </row>
    <row r="18" spans="1:5" ht="15" customHeight="1" x14ac:dyDescent="0.25">
      <c r="A18" s="207" t="s">
        <v>128</v>
      </c>
      <c r="B18" s="208" t="s">
        <v>169</v>
      </c>
      <c r="C18" s="208"/>
      <c r="D18" s="209" t="s">
        <v>130</v>
      </c>
      <c r="E18" s="209"/>
    </row>
    <row r="19" spans="1:5" x14ac:dyDescent="0.25">
      <c r="A19" s="207"/>
      <c r="B19" s="208"/>
      <c r="C19" s="208"/>
      <c r="D19" s="209"/>
      <c r="E19" s="209"/>
    </row>
    <row r="20" spans="1:5" ht="43.2" x14ac:dyDescent="0.25">
      <c r="A20" s="210" t="s">
        <v>259</v>
      </c>
      <c r="B20" s="61">
        <v>1</v>
      </c>
      <c r="C20" s="65" t="s">
        <v>260</v>
      </c>
      <c r="D20" s="210">
        <v>3</v>
      </c>
      <c r="E20" s="210"/>
    </row>
    <row r="21" spans="1:5" ht="43.2" x14ac:dyDescent="0.25">
      <c r="A21" s="210"/>
      <c r="B21" s="61">
        <v>2</v>
      </c>
      <c r="C21" s="65" t="s">
        <v>261</v>
      </c>
      <c r="D21" s="210"/>
      <c r="E21" s="210"/>
    </row>
    <row r="22" spans="1:5" ht="43.2" x14ac:dyDescent="0.25">
      <c r="A22" s="210"/>
      <c r="B22" s="61">
        <v>3</v>
      </c>
      <c r="C22" s="65" t="s">
        <v>262</v>
      </c>
      <c r="D22" s="210"/>
      <c r="E22" s="210"/>
    </row>
    <row r="23" spans="1:5" ht="28.8" x14ac:dyDescent="0.25">
      <c r="A23" s="210"/>
      <c r="B23" s="61">
        <v>4</v>
      </c>
      <c r="C23" s="65" t="s">
        <v>263</v>
      </c>
      <c r="D23" s="210"/>
      <c r="E23" s="210"/>
    </row>
    <row r="24" spans="1:5" ht="14.4" x14ac:dyDescent="0.25">
      <c r="A24" s="207" t="s">
        <v>137</v>
      </c>
      <c r="B24" s="207"/>
      <c r="C24" s="207"/>
      <c r="D24" s="66">
        <f>SUM(D20:E23)</f>
        <v>3</v>
      </c>
      <c r="E24" s="67"/>
    </row>
    <row r="25" spans="1:5" ht="14.4" x14ac:dyDescent="0.25">
      <c r="A25" s="222" t="s">
        <v>264</v>
      </c>
      <c r="B25" s="222"/>
      <c r="C25" s="222"/>
      <c r="D25" s="222"/>
      <c r="E25" s="222"/>
    </row>
    <row r="26" spans="1:5" ht="14.4" x14ac:dyDescent="0.25">
      <c r="A26" s="207" t="s">
        <v>128</v>
      </c>
      <c r="B26" s="208" t="s">
        <v>129</v>
      </c>
      <c r="C26" s="208"/>
      <c r="D26" s="210" t="s">
        <v>130</v>
      </c>
      <c r="E26" s="210"/>
    </row>
    <row r="27" spans="1:5" ht="14.4" x14ac:dyDescent="0.25">
      <c r="A27" s="207"/>
      <c r="B27" s="208"/>
      <c r="C27" s="208"/>
      <c r="D27" s="84" t="s">
        <v>131</v>
      </c>
      <c r="E27" s="84" t="s">
        <v>132</v>
      </c>
    </row>
    <row r="28" spans="1:5" ht="18.75" customHeight="1" x14ac:dyDescent="0.25">
      <c r="A28" s="210" t="s">
        <v>265</v>
      </c>
      <c r="B28" s="61">
        <v>1</v>
      </c>
      <c r="C28" s="65" t="s">
        <v>266</v>
      </c>
      <c r="D28" s="84">
        <v>1</v>
      </c>
      <c r="E28" s="84"/>
    </row>
    <row r="29" spans="1:5" ht="18.75" customHeight="1" x14ac:dyDescent="0.25">
      <c r="A29" s="210"/>
      <c r="B29" s="61">
        <v>2</v>
      </c>
      <c r="C29" s="65" t="s">
        <v>267</v>
      </c>
      <c r="D29" s="84">
        <v>1</v>
      </c>
      <c r="E29" s="84"/>
    </row>
    <row r="30" spans="1:5" ht="28.8" x14ac:dyDescent="0.25">
      <c r="A30" s="210"/>
      <c r="B30" s="61">
        <v>3</v>
      </c>
      <c r="C30" s="65" t="s">
        <v>268</v>
      </c>
      <c r="D30" s="84"/>
      <c r="E30" s="84">
        <v>0</v>
      </c>
    </row>
    <row r="31" spans="1:5" ht="14.4" x14ac:dyDescent="0.25">
      <c r="A31" s="207" t="s">
        <v>137</v>
      </c>
      <c r="B31" s="207"/>
      <c r="C31" s="207"/>
      <c r="D31" s="66">
        <f>SUM(D28:E30)</f>
        <v>2</v>
      </c>
      <c r="E31" s="67"/>
    </row>
    <row r="32" spans="1:5" ht="14.4" x14ac:dyDescent="0.25">
      <c r="A32" s="207" t="s">
        <v>128</v>
      </c>
      <c r="B32" s="208" t="s">
        <v>129</v>
      </c>
      <c r="C32" s="208"/>
      <c r="D32" s="210" t="s">
        <v>130</v>
      </c>
      <c r="E32" s="210"/>
    </row>
    <row r="33" spans="1:5" ht="14.4" x14ac:dyDescent="0.25">
      <c r="A33" s="207"/>
      <c r="B33" s="208"/>
      <c r="C33" s="208"/>
      <c r="D33" s="84" t="s">
        <v>131</v>
      </c>
      <c r="E33" s="84" t="s">
        <v>132</v>
      </c>
    </row>
    <row r="34" spans="1:5" ht="28.8" x14ac:dyDescent="0.25">
      <c r="A34" s="210" t="s">
        <v>269</v>
      </c>
      <c r="B34" s="61">
        <v>1</v>
      </c>
      <c r="C34" s="65" t="s">
        <v>270</v>
      </c>
      <c r="D34" s="84">
        <v>0</v>
      </c>
      <c r="E34" s="84"/>
    </row>
    <row r="35" spans="1:5" ht="43.2" x14ac:dyDescent="0.25">
      <c r="A35" s="210"/>
      <c r="B35" s="61">
        <v>2</v>
      </c>
      <c r="C35" s="65" t="s">
        <v>271</v>
      </c>
      <c r="D35" s="84">
        <v>0</v>
      </c>
      <c r="E35" s="84"/>
    </row>
    <row r="36" spans="1:5" ht="14.4" x14ac:dyDescent="0.25">
      <c r="A36" s="210"/>
      <c r="B36" s="61">
        <v>3</v>
      </c>
      <c r="C36" s="65" t="s">
        <v>272</v>
      </c>
      <c r="D36" s="84">
        <v>0</v>
      </c>
      <c r="E36" s="84"/>
    </row>
    <row r="37" spans="1:5" ht="14.4" x14ac:dyDescent="0.25">
      <c r="A37" s="207" t="s">
        <v>137</v>
      </c>
      <c r="B37" s="207"/>
      <c r="C37" s="207"/>
      <c r="D37" s="66">
        <f>SUM(D34:E36)</f>
        <v>0</v>
      </c>
      <c r="E37" s="67"/>
    </row>
    <row r="38" spans="1:5" ht="14.4" x14ac:dyDescent="0.25">
      <c r="A38" s="207" t="s">
        <v>128</v>
      </c>
      <c r="B38" s="208" t="s">
        <v>129</v>
      </c>
      <c r="C38" s="208"/>
      <c r="D38" s="210" t="s">
        <v>130</v>
      </c>
      <c r="E38" s="210"/>
    </row>
    <row r="39" spans="1:5" ht="14.4" x14ac:dyDescent="0.25">
      <c r="A39" s="207"/>
      <c r="B39" s="208"/>
      <c r="C39" s="208"/>
      <c r="D39" s="84" t="s">
        <v>131</v>
      </c>
      <c r="E39" s="84" t="s">
        <v>132</v>
      </c>
    </row>
    <row r="40" spans="1:5" ht="28.8" x14ac:dyDescent="0.25">
      <c r="A40" s="210" t="s">
        <v>273</v>
      </c>
      <c r="B40" s="61">
        <v>1</v>
      </c>
      <c r="C40" s="65" t="s">
        <v>274</v>
      </c>
      <c r="D40" s="84">
        <v>1</v>
      </c>
      <c r="E40" s="84"/>
    </row>
    <row r="41" spans="1:5" ht="43.2" x14ac:dyDescent="0.25">
      <c r="A41" s="210"/>
      <c r="B41" s="61">
        <v>2</v>
      </c>
      <c r="C41" s="65" t="s">
        <v>275</v>
      </c>
      <c r="D41" s="84">
        <v>1</v>
      </c>
      <c r="E41" s="84"/>
    </row>
    <row r="42" spans="1:5" ht="28.8" x14ac:dyDescent="0.25">
      <c r="A42" s="210"/>
      <c r="B42" s="61">
        <v>3</v>
      </c>
      <c r="C42" s="65" t="s">
        <v>276</v>
      </c>
      <c r="D42" s="84">
        <v>1</v>
      </c>
      <c r="E42" s="84"/>
    </row>
    <row r="43" spans="1:5" ht="14.4" x14ac:dyDescent="0.25">
      <c r="A43" s="207" t="s">
        <v>137</v>
      </c>
      <c r="B43" s="207"/>
      <c r="C43" s="207"/>
      <c r="D43" s="66">
        <f>SUM(D40:E42)</f>
        <v>3</v>
      </c>
      <c r="E43" s="67"/>
    </row>
  </sheetData>
  <mergeCells count="46">
    <mergeCell ref="A10:C10"/>
    <mergeCell ref="A1:E1"/>
    <mergeCell ref="A2:E2"/>
    <mergeCell ref="A3:E3"/>
    <mergeCell ref="A4:A5"/>
    <mergeCell ref="B4:C5"/>
    <mergeCell ref="D4:E5"/>
    <mergeCell ref="A6:A9"/>
    <mergeCell ref="D6:E6"/>
    <mergeCell ref="D7:E7"/>
    <mergeCell ref="D8:E8"/>
    <mergeCell ref="D9:E9"/>
    <mergeCell ref="A11:A12"/>
    <mergeCell ref="B11:C12"/>
    <mergeCell ref="D11:E12"/>
    <mergeCell ref="A13:A16"/>
    <mergeCell ref="D13:E13"/>
    <mergeCell ref="D14:E14"/>
    <mergeCell ref="D15:E15"/>
    <mergeCell ref="D16:E16"/>
    <mergeCell ref="A17:C17"/>
    <mergeCell ref="A18:A19"/>
    <mergeCell ref="B18:C19"/>
    <mergeCell ref="D18:E19"/>
    <mergeCell ref="A24:C24"/>
    <mergeCell ref="A20:A23"/>
    <mergeCell ref="D20:E20"/>
    <mergeCell ref="D21:E21"/>
    <mergeCell ref="D22:E22"/>
    <mergeCell ref="D23:E23"/>
    <mergeCell ref="A32:A33"/>
    <mergeCell ref="B32:C33"/>
    <mergeCell ref="D32:E32"/>
    <mergeCell ref="A25:E25"/>
    <mergeCell ref="A26:A27"/>
    <mergeCell ref="B26:C27"/>
    <mergeCell ref="D26:E26"/>
    <mergeCell ref="A28:A30"/>
    <mergeCell ref="A31:C31"/>
    <mergeCell ref="D38:E38"/>
    <mergeCell ref="A40:A42"/>
    <mergeCell ref="A43:C43"/>
    <mergeCell ref="A34:A36"/>
    <mergeCell ref="A37:C37"/>
    <mergeCell ref="A38:A39"/>
    <mergeCell ref="B38:C3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10" workbookViewId="0">
      <selection activeCell="D31" sqref="D31"/>
    </sheetView>
  </sheetViews>
  <sheetFormatPr baseColWidth="10" defaultColWidth="11.44140625" defaultRowHeight="13.2" x14ac:dyDescent="0.25"/>
  <cols>
    <col min="1" max="1" width="20.33203125" style="58" customWidth="1"/>
    <col min="2" max="2" width="5.33203125" style="58" customWidth="1"/>
    <col min="3" max="3" width="46" style="58" customWidth="1"/>
    <col min="4" max="5" width="7" style="63" customWidth="1"/>
    <col min="6" max="16384" width="11.44140625" style="58"/>
  </cols>
  <sheetData>
    <row r="1" spans="1:5" ht="35.25" customHeight="1" x14ac:dyDescent="0.3">
      <c r="A1" s="213" t="s">
        <v>119</v>
      </c>
      <c r="B1" s="213"/>
      <c r="C1" s="213"/>
      <c r="D1" s="213"/>
      <c r="E1" s="213"/>
    </row>
    <row r="2" spans="1:5" ht="15" customHeight="1" x14ac:dyDescent="0.25">
      <c r="A2" s="228" t="s">
        <v>277</v>
      </c>
      <c r="B2" s="229"/>
      <c r="C2" s="229"/>
      <c r="D2" s="229"/>
      <c r="E2" s="230"/>
    </row>
    <row r="3" spans="1:5" ht="14.4" x14ac:dyDescent="0.25">
      <c r="A3" s="207" t="s">
        <v>128</v>
      </c>
      <c r="B3" s="208" t="s">
        <v>129</v>
      </c>
      <c r="C3" s="208"/>
      <c r="D3" s="210" t="s">
        <v>130</v>
      </c>
      <c r="E3" s="210"/>
    </row>
    <row r="4" spans="1:5" ht="14.4" x14ac:dyDescent="0.25">
      <c r="A4" s="207"/>
      <c r="B4" s="208"/>
      <c r="C4" s="208"/>
      <c r="D4" s="84" t="s">
        <v>131</v>
      </c>
      <c r="E4" s="84" t="s">
        <v>132</v>
      </c>
    </row>
    <row r="5" spans="1:5" ht="28.8" x14ac:dyDescent="0.25">
      <c r="A5" s="210" t="s">
        <v>278</v>
      </c>
      <c r="B5" s="61">
        <v>1</v>
      </c>
      <c r="C5" s="64" t="s">
        <v>279</v>
      </c>
      <c r="D5" s="84">
        <v>1</v>
      </c>
      <c r="E5" s="84"/>
    </row>
    <row r="6" spans="1:5" ht="28.8" x14ac:dyDescent="0.25">
      <c r="A6" s="210"/>
      <c r="B6" s="61">
        <v>2</v>
      </c>
      <c r="C6" s="64" t="s">
        <v>280</v>
      </c>
      <c r="D6" s="84">
        <v>1</v>
      </c>
      <c r="E6" s="84"/>
    </row>
    <row r="7" spans="1:5" ht="28.8" x14ac:dyDescent="0.25">
      <c r="A7" s="210"/>
      <c r="B7" s="61">
        <v>3</v>
      </c>
      <c r="C7" s="64" t="s">
        <v>281</v>
      </c>
      <c r="D7" s="84">
        <v>1</v>
      </c>
      <c r="E7" s="84"/>
    </row>
    <row r="8" spans="1:5" ht="14.4" x14ac:dyDescent="0.25">
      <c r="A8" s="207" t="s">
        <v>137</v>
      </c>
      <c r="B8" s="207"/>
      <c r="C8" s="207"/>
      <c r="D8" s="66">
        <f>SUM(D5:E7)</f>
        <v>3</v>
      </c>
      <c r="E8" s="67"/>
    </row>
    <row r="9" spans="1:5" ht="14.4" x14ac:dyDescent="0.25">
      <c r="A9" s="207" t="s">
        <v>128</v>
      </c>
      <c r="B9" s="208" t="s">
        <v>129</v>
      </c>
      <c r="C9" s="208"/>
      <c r="D9" s="210" t="s">
        <v>130</v>
      </c>
      <c r="E9" s="210"/>
    </row>
    <row r="10" spans="1:5" ht="14.4" x14ac:dyDescent="0.25">
      <c r="A10" s="207"/>
      <c r="B10" s="208"/>
      <c r="C10" s="208"/>
      <c r="D10" s="84" t="s">
        <v>131</v>
      </c>
      <c r="E10" s="84" t="s">
        <v>132</v>
      </c>
    </row>
    <row r="11" spans="1:5" ht="28.8" x14ac:dyDescent="0.25">
      <c r="A11" s="210" t="s">
        <v>282</v>
      </c>
      <c r="B11" s="61">
        <v>1</v>
      </c>
      <c r="C11" s="65" t="s">
        <v>283</v>
      </c>
      <c r="D11" s="84">
        <v>1</v>
      </c>
      <c r="E11" s="84"/>
    </row>
    <row r="12" spans="1:5" ht="86.4" x14ac:dyDescent="0.25">
      <c r="A12" s="210"/>
      <c r="B12" s="61">
        <v>2</v>
      </c>
      <c r="C12" s="65" t="s">
        <v>284</v>
      </c>
      <c r="D12" s="84">
        <v>1</v>
      </c>
      <c r="E12" s="84"/>
    </row>
    <row r="13" spans="1:5" ht="28.8" x14ac:dyDescent="0.25">
      <c r="A13" s="210"/>
      <c r="B13" s="61">
        <v>3</v>
      </c>
      <c r="C13" s="64" t="s">
        <v>285</v>
      </c>
      <c r="D13" s="84">
        <v>1</v>
      </c>
      <c r="E13" s="84"/>
    </row>
    <row r="14" spans="1:5" ht="14.4" x14ac:dyDescent="0.25">
      <c r="A14" s="207" t="s">
        <v>137</v>
      </c>
      <c r="B14" s="207"/>
      <c r="C14" s="207"/>
      <c r="D14" s="66">
        <f>SUM(D11:E13)</f>
        <v>3</v>
      </c>
      <c r="E14" s="67"/>
    </row>
    <row r="15" spans="1:5" ht="15" customHeight="1" x14ac:dyDescent="0.25">
      <c r="A15" s="207" t="s">
        <v>128</v>
      </c>
      <c r="B15" s="208" t="s">
        <v>169</v>
      </c>
      <c r="C15" s="208"/>
      <c r="D15" s="209" t="s">
        <v>130</v>
      </c>
      <c r="E15" s="209"/>
    </row>
    <row r="16" spans="1:5" ht="12.75" customHeight="1" x14ac:dyDescent="0.25">
      <c r="A16" s="207"/>
      <c r="B16" s="208"/>
      <c r="C16" s="208"/>
      <c r="D16" s="209"/>
      <c r="E16" s="209"/>
    </row>
    <row r="17" spans="1:5" ht="43.2" x14ac:dyDescent="0.25">
      <c r="A17" s="210" t="s">
        <v>286</v>
      </c>
      <c r="B17" s="61">
        <v>1</v>
      </c>
      <c r="C17" s="64" t="s">
        <v>287</v>
      </c>
      <c r="D17" s="210">
        <v>3</v>
      </c>
      <c r="E17" s="210"/>
    </row>
    <row r="18" spans="1:5" ht="43.2" x14ac:dyDescent="0.25">
      <c r="A18" s="210"/>
      <c r="B18" s="61">
        <v>2</v>
      </c>
      <c r="C18" s="64" t="s">
        <v>288</v>
      </c>
      <c r="D18" s="210"/>
      <c r="E18" s="210"/>
    </row>
    <row r="19" spans="1:5" ht="43.2" x14ac:dyDescent="0.25">
      <c r="A19" s="210"/>
      <c r="B19" s="61">
        <v>3</v>
      </c>
      <c r="C19" s="64" t="s">
        <v>289</v>
      </c>
      <c r="D19" s="210"/>
      <c r="E19" s="210"/>
    </row>
    <row r="20" spans="1:5" ht="43.2" x14ac:dyDescent="0.25">
      <c r="A20" s="210"/>
      <c r="B20" s="61">
        <v>4</v>
      </c>
      <c r="C20" s="64" t="s">
        <v>290</v>
      </c>
      <c r="D20" s="210"/>
      <c r="E20" s="210"/>
    </row>
    <row r="21" spans="1:5" ht="14.4" x14ac:dyDescent="0.25">
      <c r="A21" s="231" t="s">
        <v>137</v>
      </c>
      <c r="B21" s="231"/>
      <c r="C21" s="231"/>
      <c r="D21" s="66">
        <f>SUM(D17:E20)</f>
        <v>3</v>
      </c>
      <c r="E21" s="67"/>
    </row>
    <row r="23" spans="1:5" x14ac:dyDescent="0.25">
      <c r="A23" s="227" t="s">
        <v>291</v>
      </c>
      <c r="B23" s="227"/>
      <c r="C23" s="227"/>
      <c r="D23" s="227"/>
      <c r="E23" s="227"/>
    </row>
    <row r="24" spans="1:5" x14ac:dyDescent="0.25">
      <c r="A24" s="227"/>
      <c r="B24" s="227"/>
      <c r="C24" s="227"/>
      <c r="D24" s="227"/>
      <c r="E24" s="227"/>
    </row>
    <row r="25" spans="1:5" x14ac:dyDescent="0.25">
      <c r="D25" s="58"/>
      <c r="E25" s="58"/>
    </row>
    <row r="26" spans="1:5" x14ac:dyDescent="0.25">
      <c r="D26" s="58"/>
      <c r="E26" s="58"/>
    </row>
  </sheetData>
  <mergeCells count="22">
    <mergeCell ref="A23:E24"/>
    <mergeCell ref="A11:A13"/>
    <mergeCell ref="A1:E1"/>
    <mergeCell ref="A3:A4"/>
    <mergeCell ref="B3:C4"/>
    <mergeCell ref="D3:E3"/>
    <mergeCell ref="A5:A7"/>
    <mergeCell ref="A2:E2"/>
    <mergeCell ref="A8:C8"/>
    <mergeCell ref="A9:A10"/>
    <mergeCell ref="B9:C10"/>
    <mergeCell ref="D9:E9"/>
    <mergeCell ref="A21:C21"/>
    <mergeCell ref="A14:C14"/>
    <mergeCell ref="A15:A16"/>
    <mergeCell ref="B15:C16"/>
    <mergeCell ref="D15:E16"/>
    <mergeCell ref="A17:A20"/>
    <mergeCell ref="D17:E17"/>
    <mergeCell ref="D18:E18"/>
    <mergeCell ref="D19:E19"/>
    <mergeCell ref="D20:E2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24"/>
  <sheetViews>
    <sheetView workbookViewId="0">
      <selection activeCell="A11" sqref="A11:B15"/>
    </sheetView>
  </sheetViews>
  <sheetFormatPr baseColWidth="10" defaultColWidth="11.44140625" defaultRowHeight="13.2" x14ac:dyDescent="0.25"/>
  <cols>
    <col min="1" max="1" width="57" bestFit="1" customWidth="1"/>
    <col min="2" max="2" width="15" bestFit="1" customWidth="1"/>
  </cols>
  <sheetData>
    <row r="1" spans="1:20" s="33" customFormat="1" ht="16.5" customHeight="1" x14ac:dyDescent="0.25">
      <c r="A1" s="78" t="s">
        <v>105</v>
      </c>
      <c r="B1" s="42" t="s">
        <v>106</v>
      </c>
    </row>
    <row r="2" spans="1:20" s="33" customFormat="1" ht="16.5" customHeight="1" thickBot="1" x14ac:dyDescent="0.3">
      <c r="A2" s="69" t="s">
        <v>107</v>
      </c>
      <c r="B2" s="43"/>
    </row>
    <row r="3" spans="1:20" s="33" customFormat="1" ht="16.5" customHeight="1" thickBot="1" x14ac:dyDescent="0.3">
      <c r="A3" s="70" t="s">
        <v>108</v>
      </c>
      <c r="B3" s="43"/>
    </row>
    <row r="4" spans="1:20" s="33" customFormat="1" ht="16.5" customHeight="1" thickBot="1" x14ac:dyDescent="0.3">
      <c r="A4" s="70" t="s">
        <v>109</v>
      </c>
      <c r="B4" s="43"/>
    </row>
    <row r="5" spans="1:20" s="33" customFormat="1" ht="16.5" customHeight="1" thickBot="1" x14ac:dyDescent="0.3">
      <c r="A5" s="70" t="s">
        <v>110</v>
      </c>
      <c r="B5" s="43"/>
    </row>
    <row r="6" spans="1:20" s="33" customFormat="1" ht="16.5" customHeight="1" thickBot="1" x14ac:dyDescent="0.3">
      <c r="A6" s="70" t="s">
        <v>111</v>
      </c>
      <c r="B6" s="43"/>
    </row>
    <row r="7" spans="1:20" s="33" customFormat="1" ht="16.5" customHeight="1" thickBot="1" x14ac:dyDescent="0.3">
      <c r="A7" s="70" t="s">
        <v>112</v>
      </c>
      <c r="B7" s="43"/>
    </row>
    <row r="8" spans="1:20" s="33" customFormat="1" ht="16.5" customHeight="1" thickBot="1" x14ac:dyDescent="0.3">
      <c r="A8" s="71" t="s">
        <v>113</v>
      </c>
      <c r="B8" s="43"/>
    </row>
    <row r="9" spans="1:20" s="33" customFormat="1" ht="16.5" customHeight="1" thickBot="1" x14ac:dyDescent="0.3">
      <c r="A9" s="70" t="s">
        <v>114</v>
      </c>
      <c r="B9" s="43"/>
    </row>
    <row r="10" spans="1:20" s="33" customFormat="1" ht="12.75" customHeight="1" x14ac:dyDescent="0.25">
      <c r="A10" s="170" t="s">
        <v>115</v>
      </c>
      <c r="B10" s="172"/>
    </row>
    <row r="11" spans="1:20" s="33" customFormat="1" ht="14.25" customHeight="1" x14ac:dyDescent="0.25">
      <c r="A11" s="156"/>
      <c r="B11" s="158"/>
    </row>
    <row r="12" spans="1:20" s="33" customFormat="1" ht="15" customHeight="1" x14ac:dyDescent="0.25">
      <c r="A12" s="156"/>
      <c r="B12" s="158"/>
    </row>
    <row r="13" spans="1:20" s="33" customFormat="1" ht="15" customHeight="1" x14ac:dyDescent="0.25">
      <c r="A13" s="156"/>
      <c r="B13" s="158"/>
    </row>
    <row r="14" spans="1:20" s="33" customFormat="1" ht="15" customHeight="1" x14ac:dyDescent="0.25">
      <c r="A14" s="156"/>
      <c r="B14" s="158"/>
    </row>
    <row r="15" spans="1:20" s="33" customFormat="1" ht="15.75" customHeight="1" thickBot="1" x14ac:dyDescent="0.3">
      <c r="A15" s="159"/>
      <c r="B15" s="161"/>
      <c r="C15" s="44"/>
      <c r="D15" s="44"/>
      <c r="E15" s="44"/>
      <c r="F15" s="44"/>
      <c r="G15" s="44"/>
      <c r="H15" s="44"/>
      <c r="I15" s="44"/>
      <c r="J15" s="44"/>
      <c r="K15" s="44"/>
      <c r="L15" s="44"/>
      <c r="M15" s="44"/>
      <c r="N15" s="44"/>
      <c r="O15" s="44"/>
      <c r="P15" s="44"/>
      <c r="Q15" s="44"/>
      <c r="R15" s="44"/>
      <c r="S15" s="44"/>
      <c r="T15" s="44"/>
    </row>
    <row r="16" spans="1:20" s="33" customFormat="1" ht="12.75" customHeight="1" x14ac:dyDescent="0.25">
      <c r="A16" s="45"/>
      <c r="B16" s="47"/>
    </row>
    <row r="17" spans="1:2" s="33" customFormat="1" ht="32.25" customHeight="1" x14ac:dyDescent="0.25">
      <c r="A17" s="233" t="s">
        <v>293</v>
      </c>
      <c r="B17" s="72" t="s">
        <v>116</v>
      </c>
    </row>
    <row r="18" spans="1:2" s="33" customFormat="1" ht="32.25" customHeight="1" x14ac:dyDescent="0.25">
      <c r="A18" s="233"/>
      <c r="B18" s="73"/>
    </row>
    <row r="19" spans="1:2" s="33" customFormat="1" ht="26.25" customHeight="1" x14ac:dyDescent="0.25">
      <c r="A19" s="154" t="s">
        <v>294</v>
      </c>
      <c r="B19" s="232"/>
    </row>
    <row r="20" spans="1:2" s="33" customFormat="1" ht="12" customHeight="1" x14ac:dyDescent="0.25">
      <c r="A20" s="154" t="s">
        <v>117</v>
      </c>
      <c r="B20" s="232"/>
    </row>
    <row r="21" spans="1:2" s="33" customFormat="1" ht="12" customHeight="1" x14ac:dyDescent="0.25">
      <c r="A21" s="154"/>
      <c r="B21" s="232"/>
    </row>
    <row r="22" spans="1:2" s="33" customFormat="1" ht="12.75" customHeight="1" x14ac:dyDescent="0.25">
      <c r="A22" s="154"/>
      <c r="B22" s="232"/>
    </row>
    <row r="23" spans="1:2" s="33" customFormat="1" ht="18" customHeight="1" x14ac:dyDescent="0.25">
      <c r="A23" s="76" t="s">
        <v>118</v>
      </c>
      <c r="B23" s="74"/>
    </row>
    <row r="24" spans="1:2" s="33" customFormat="1" ht="12.75" customHeight="1" thickBot="1" x14ac:dyDescent="0.3">
      <c r="A24" s="151"/>
      <c r="B24" s="153"/>
    </row>
  </sheetData>
  <mergeCells count="6">
    <mergeCell ref="A10:B10"/>
    <mergeCell ref="A24:B24"/>
    <mergeCell ref="A11:B15"/>
    <mergeCell ref="A20:B22"/>
    <mergeCell ref="A19:B19"/>
    <mergeCell ref="A17:A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Matríz</vt:lpstr>
      <vt:lpstr>Hoja de resultado + observac</vt:lpstr>
      <vt:lpstr>Componente 1</vt:lpstr>
      <vt:lpstr>Componente 2</vt:lpstr>
      <vt:lpstr>Componente 3</vt:lpstr>
      <vt:lpstr>Componente 4</vt:lpstr>
      <vt:lpstr>Componente 5</vt:lpstr>
      <vt:lpstr>Razones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dc:creator>
  <cp:lastModifiedBy>Usuario de Windows</cp:lastModifiedBy>
  <cp:revision/>
  <dcterms:created xsi:type="dcterms:W3CDTF">2016-02-03T15:32:55Z</dcterms:created>
  <dcterms:modified xsi:type="dcterms:W3CDTF">2019-08-15T15:15:02Z</dcterms:modified>
</cp:coreProperties>
</file>